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rsv015128\Apps$\USERS\Jramirben\פרויקטים\2022\רבי עקיבא\חומר למכרז\כמאות\"/>
    </mc:Choice>
  </mc:AlternateContent>
  <bookViews>
    <workbookView xWindow="0" yWindow="0" windowWidth="25200" windowHeight="9600"/>
  </bookViews>
  <sheets>
    <sheet name="רבי עקיבא הצעת מחיר" sheetId="1" r:id="rId1"/>
  </sheets>
  <definedNames>
    <definedName name="_xlnm._FilterDatabase" localSheetId="0" hidden="1">'רבי עקיבא הצעת מחיר'!$A$2:$F$529</definedName>
  </definedNames>
  <calcPr calcId="162913"/>
</workbook>
</file>

<file path=xl/calcChain.xml><?xml version="1.0" encoding="utf-8"?>
<calcChain xmlns="http://schemas.openxmlformats.org/spreadsheetml/2006/main">
  <c r="F525" i="1" l="1"/>
  <c r="F524" i="1"/>
  <c r="F523" i="1"/>
  <c r="F522" i="1"/>
  <c r="F518" i="1"/>
  <c r="F517" i="1"/>
  <c r="F516" i="1"/>
  <c r="F515" i="1"/>
  <c r="F510" i="1"/>
  <c r="F509" i="1"/>
  <c r="F508" i="1"/>
  <c r="F507" i="1"/>
  <c r="F506" i="1"/>
  <c r="F505" i="1"/>
  <c r="F504" i="1"/>
  <c r="F503" i="1"/>
  <c r="F502" i="1"/>
  <c r="F501" i="1"/>
  <c r="F497" i="1"/>
  <c r="F496" i="1"/>
  <c r="F495" i="1"/>
  <c r="F494" i="1"/>
  <c r="F493" i="1"/>
  <c r="F492" i="1"/>
  <c r="F491" i="1"/>
  <c r="F490" i="1"/>
  <c r="F489" i="1"/>
  <c r="F488" i="1"/>
  <c r="F487" i="1"/>
  <c r="F486" i="1"/>
  <c r="F485" i="1"/>
  <c r="F484" i="1"/>
  <c r="F483" i="1"/>
  <c r="F479" i="1"/>
  <c r="F477" i="1"/>
  <c r="F476" i="1"/>
  <c r="F471" i="1"/>
  <c r="F470" i="1"/>
  <c r="F465" i="1"/>
  <c r="F463" i="1"/>
  <c r="F461" i="1"/>
  <c r="F460" i="1"/>
  <c r="F459" i="1"/>
  <c r="F457" i="1"/>
  <c r="F455" i="1"/>
  <c r="F454" i="1"/>
  <c r="F453" i="1"/>
  <c r="F452" i="1"/>
  <c r="F451" i="1"/>
  <c r="F450" i="1"/>
  <c r="F445" i="1"/>
  <c r="F444" i="1"/>
  <c r="F440" i="1"/>
  <c r="F439" i="1"/>
  <c r="F438" i="1"/>
  <c r="F437" i="1"/>
  <c r="F436" i="1"/>
  <c r="F433" i="1"/>
  <c r="F432" i="1"/>
  <c r="F431" i="1"/>
  <c r="F428" i="1"/>
  <c r="F427" i="1"/>
  <c r="F426" i="1"/>
  <c r="F425" i="1"/>
  <c r="F424" i="1"/>
  <c r="F423" i="1"/>
  <c r="F422" i="1"/>
  <c r="F419" i="1"/>
  <c r="F418" i="1"/>
  <c r="F417" i="1"/>
  <c r="F416" i="1"/>
  <c r="F415" i="1"/>
  <c r="F414" i="1"/>
  <c r="F413" i="1"/>
  <c r="F412" i="1"/>
  <c r="F411" i="1"/>
  <c r="F410" i="1"/>
  <c r="F409" i="1"/>
  <c r="F408" i="1"/>
  <c r="F407" i="1"/>
  <c r="F404" i="1"/>
  <c r="F403" i="1"/>
  <c r="F402" i="1"/>
  <c r="F401" i="1"/>
  <c r="F400" i="1"/>
  <c r="F399" i="1"/>
  <c r="F398" i="1"/>
  <c r="F397" i="1"/>
  <c r="F394" i="1"/>
  <c r="F393" i="1"/>
  <c r="F392" i="1"/>
  <c r="F391" i="1"/>
  <c r="F390" i="1"/>
  <c r="F389" i="1"/>
  <c r="F388" i="1"/>
  <c r="F387" i="1"/>
  <c r="F386" i="1"/>
  <c r="F385" i="1"/>
  <c r="F384" i="1"/>
  <c r="F383" i="1"/>
  <c r="F382" i="1"/>
  <c r="F381" i="1"/>
  <c r="F380" i="1"/>
  <c r="F379" i="1"/>
  <c r="F378" i="1"/>
  <c r="F377" i="1"/>
  <c r="F376" i="1"/>
  <c r="F365" i="1"/>
  <c r="F364" i="1"/>
  <c r="F363" i="1"/>
  <c r="F362" i="1"/>
  <c r="F356" i="1"/>
  <c r="F355" i="1"/>
  <c r="F354" i="1"/>
  <c r="F353" i="1"/>
  <c r="F352" i="1"/>
  <c r="F351" i="1"/>
  <c r="F350" i="1"/>
  <c r="F349" i="1"/>
  <c r="F348" i="1"/>
  <c r="F347" i="1"/>
  <c r="F346" i="1"/>
  <c r="F345" i="1"/>
  <c r="F344" i="1"/>
  <c r="F343" i="1"/>
  <c r="F338" i="1"/>
  <c r="F337" i="1"/>
  <c r="F333" i="1"/>
  <c r="F331" i="1"/>
  <c r="F330" i="1"/>
  <c r="F329" i="1"/>
  <c r="F323" i="1"/>
  <c r="F322" i="1"/>
  <c r="F321" i="1"/>
  <c r="F320" i="1"/>
  <c r="F319" i="1"/>
  <c r="F317" i="1"/>
  <c r="F316" i="1"/>
  <c r="F315" i="1"/>
  <c r="F324" i="1" s="1"/>
  <c r="F311" i="1"/>
  <c r="F310" i="1"/>
  <c r="F308" i="1"/>
  <c r="F307" i="1"/>
  <c r="F306" i="1"/>
  <c r="F305" i="1"/>
  <c r="F304" i="1"/>
  <c r="F303" i="1"/>
  <c r="F302" i="1"/>
  <c r="F301" i="1"/>
  <c r="F300" i="1"/>
  <c r="F299" i="1"/>
  <c r="F298" i="1"/>
  <c r="F297" i="1"/>
  <c r="F296" i="1"/>
  <c r="F295" i="1"/>
  <c r="F294" i="1"/>
  <c r="F293" i="1"/>
  <c r="F292" i="1"/>
  <c r="F291" i="1"/>
  <c r="F290" i="1"/>
  <c r="F289" i="1"/>
  <c r="F288" i="1"/>
  <c r="F287" i="1"/>
  <c r="F281" i="1"/>
  <c r="F280" i="1"/>
  <c r="F279" i="1"/>
  <c r="F278" i="1"/>
  <c r="F277" i="1"/>
  <c r="F276" i="1"/>
  <c r="F274" i="1"/>
  <c r="F273" i="1"/>
  <c r="F272" i="1"/>
  <c r="F271" i="1"/>
  <c r="F270" i="1"/>
  <c r="F269" i="1"/>
  <c r="F268" i="1"/>
  <c r="F267" i="1"/>
  <c r="F266"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197" i="1"/>
  <c r="F196" i="1"/>
  <c r="F195" i="1"/>
  <c r="F194" i="1"/>
  <c r="F193" i="1"/>
  <c r="F192" i="1"/>
  <c r="F191" i="1"/>
  <c r="F190" i="1"/>
  <c r="F189" i="1"/>
  <c r="F188" i="1"/>
  <c r="F184" i="1"/>
  <c r="F183" i="1"/>
  <c r="F182" i="1"/>
  <c r="F181" i="1"/>
  <c r="F180" i="1"/>
  <c r="F179" i="1"/>
  <c r="F178" i="1"/>
  <c r="F177" i="1"/>
  <c r="F176" i="1"/>
  <c r="F175" i="1"/>
  <c r="F174" i="1"/>
  <c r="F159" i="1"/>
  <c r="F158" i="1"/>
  <c r="F156" i="1"/>
  <c r="F155" i="1"/>
  <c r="F154" i="1"/>
  <c r="F153" i="1"/>
  <c r="F152" i="1"/>
  <c r="F151" i="1"/>
  <c r="F149" i="1"/>
  <c r="F148" i="1"/>
  <c r="F147" i="1"/>
  <c r="F146" i="1"/>
  <c r="F145" i="1"/>
  <c r="F144" i="1"/>
  <c r="F143" i="1"/>
  <c r="F142" i="1"/>
  <c r="F141" i="1"/>
  <c r="F140" i="1"/>
  <c r="F139" i="1"/>
  <c r="F138" i="1"/>
  <c r="F137" i="1"/>
  <c r="F136" i="1"/>
  <c r="F135" i="1"/>
  <c r="F134" i="1"/>
  <c r="F133"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4" i="1"/>
  <c r="F93" i="1"/>
  <c r="F92" i="1"/>
  <c r="F91" i="1"/>
  <c r="F90" i="1"/>
  <c r="F89" i="1"/>
  <c r="F88" i="1"/>
  <c r="F87" i="1"/>
  <c r="F86" i="1"/>
  <c r="F85" i="1"/>
  <c r="F84" i="1"/>
  <c r="F82" i="1"/>
  <c r="F81" i="1"/>
  <c r="F80" i="1"/>
  <c r="F79" i="1"/>
  <c r="F78" i="1"/>
  <c r="F77" i="1"/>
  <c r="F76" i="1"/>
  <c r="F75" i="1"/>
  <c r="F74" i="1"/>
  <c r="F73" i="1"/>
  <c r="F72" i="1"/>
  <c r="F71" i="1"/>
  <c r="F70" i="1"/>
  <c r="F69" i="1"/>
  <c r="F68" i="1"/>
  <c r="F67" i="1"/>
  <c r="F66" i="1"/>
  <c r="F65" i="1"/>
  <c r="F64" i="1"/>
  <c r="F63" i="1"/>
  <c r="F62" i="1"/>
  <c r="F61" i="1"/>
  <c r="F60" i="1"/>
  <c r="F59" i="1"/>
  <c r="F58" i="1"/>
  <c r="F57" i="1"/>
  <c r="F56" i="1"/>
  <c r="F54" i="1"/>
  <c r="F53" i="1"/>
  <c r="F52" i="1"/>
  <c r="F51" i="1"/>
  <c r="F47" i="1"/>
  <c r="F46" i="1"/>
  <c r="F45" i="1"/>
  <c r="F44" i="1"/>
  <c r="F39" i="1"/>
  <c r="F38" i="1"/>
  <c r="F37" i="1"/>
  <c r="F36" i="1"/>
  <c r="F35" i="1"/>
  <c r="F34" i="1"/>
  <c r="F33" i="1"/>
  <c r="F32" i="1"/>
  <c r="F31" i="1"/>
  <c r="F30" i="1"/>
  <c r="F29" i="1"/>
  <c r="F28" i="1"/>
  <c r="F27" i="1"/>
  <c r="F26" i="1"/>
  <c r="F25" i="1"/>
  <c r="F24" i="1"/>
  <c r="F23" i="1"/>
  <c r="F22" i="1"/>
  <c r="F21" i="1"/>
  <c r="F20" i="1"/>
  <c r="F19" i="1"/>
  <c r="F18" i="1"/>
  <c r="F17" i="1"/>
  <c r="F16" i="1"/>
  <c r="F11" i="1"/>
  <c r="F10" i="1"/>
  <c r="F9" i="1"/>
  <c r="F8" i="1"/>
  <c r="F7" i="1"/>
  <c r="F472" i="1" l="1"/>
  <c r="F480" i="1"/>
  <c r="F446" i="1"/>
  <c r="F334" i="1"/>
  <c r="F48" i="1"/>
  <c r="F366" i="1"/>
  <c r="F357" i="1"/>
  <c r="F339" i="1"/>
  <c r="F466" i="1"/>
  <c r="F441" i="1"/>
  <c r="F12" i="1"/>
  <c r="F511" i="1"/>
  <c r="F40" i="1"/>
  <c r="F312" i="1"/>
  <c r="F526" i="1"/>
  <c r="F160" i="1"/>
  <c r="F95" i="1"/>
  <c r="F527" i="1" l="1"/>
  <c r="F528" i="1" s="1"/>
  <c r="F529" i="1" s="1"/>
</calcChain>
</file>

<file path=xl/sharedStrings.xml><?xml version="1.0" encoding="utf-8"?>
<sst xmlns="http://schemas.openxmlformats.org/spreadsheetml/2006/main" count="1481" uniqueCount="1034">
  <si>
    <t>מספר</t>
  </si>
  <si>
    <t>תאור</t>
  </si>
  <si>
    <t>יח' מידה</t>
  </si>
  <si>
    <t>כמות</t>
  </si>
  <si>
    <t>מחיר</t>
  </si>
  <si>
    <t>סה"כ</t>
  </si>
  <si>
    <t>1.00.000.0000</t>
  </si>
  <si>
    <t>מרפאת כללית רבי עקיבא ביתר עילית</t>
  </si>
  <si>
    <t>1.01.000.0000</t>
  </si>
  <si>
    <t>עבודות עפר ופינוי השטח</t>
  </si>
  <si>
    <t>1.01.001.0000</t>
  </si>
  <si>
    <t>כללי</t>
  </si>
  <si>
    <t>1.01.001.0001</t>
  </si>
  <si>
    <t>המחיר כולל פינוי הפסולת ועודף האדמה מהאתר למקום שפך מאושר ע"י הרשויות ולכל מרחק. כל האגרות הנדרשות להטמנה והקשורות לסלוק הפסולת ועודפי החומרים חלות על הקבלן והן כלולות במחירי היחידה השונים.</t>
  </si>
  <si>
    <t>הערה</t>
  </si>
  <si>
    <t>1.01.001.0002</t>
  </si>
  <si>
    <t>חפירה או חציבה כללית עד מפלס תחתית ארגזי ההפרדה במפלס רצפת קומת הקרקע. המחיר כולל גם חפירות גישוש למציאת תשתיות תת קרקעיות בשטח הפרויקט.</t>
  </si>
  <si>
    <t xml:space="preserve"> מ"ק</t>
  </si>
  <si>
    <t>1.01.001.0003</t>
  </si>
  <si>
    <t>חפירה ממפלס החפירה הכללית עבור יסוד עובר, קורות היסוד, וכל חפירה נדרשת אחרת עד מפלס תחתית ארגזי ההפרדה שמתחת לקורות .</t>
  </si>
  <si>
    <t>1.01.001.0004</t>
  </si>
  <si>
    <t>פינוי שטח העבודה מכל הקיים בו  כולל גדרות, שבילים, אבני שפה , צימחיה , עצים , מערכות השקיה , הכל ימדד כקומפלט עד לפינוי כל הנדרש וקבלת שטח מיושר וריק ומכל מבנה ואלמנטי פיתוח ומכן להתחלת הבניה .</t>
  </si>
  <si>
    <t>קומפ'</t>
  </si>
  <si>
    <t>1.01.001.0005</t>
  </si>
  <si>
    <t>חפירה או חציבה ידנית בתוך הבנין הקיים</t>
  </si>
  <si>
    <t>1.01.001.0006</t>
  </si>
  <si>
    <t>מילוי מצע סוג א' מהודק בשכבות של 20 ס"מ מתחת למשטחי ריצוף בפיתוח כולל הידוק מבוקר לצפיפות %100</t>
  </si>
  <si>
    <t>1.02.000.0000</t>
  </si>
  <si>
    <t>עבודות בטון יצוק באתר</t>
  </si>
  <si>
    <t>1.02.001.0000</t>
  </si>
  <si>
    <t>1.02.001.0001</t>
  </si>
  <si>
    <t>סוג הבטון ב-30 פרט אם צוין אחרת בגוף הסעיף. דרגות החשיפה לפי תקן 118 . עד גובה 2 מ' מעל הקרקע דרגת חשיפה 3 . מעל 2 מ' מעל הקרקע דרגת חשיפה 2. המחיר כולל קבלת פני בטון גלוי וחלק בתבניות פח או דיקט חלק לכל היציקות לפי הרשום במפרט כולל התאמת תערובת הבטון לבטון הגלוי ולכמות הזיון באלמנטים.</t>
  </si>
  <si>
    <t>1.02.001.0002</t>
  </si>
  <si>
    <t>ארגזי פוליביד בחתך סכין להפרדת הקרקע מהבנין ,מתחת לרצפות בטון  וקורות יסוד וכל יציקה אחרת ובגובה 25 ס"מ. הארגזים יתאימו לנשיאת משקל 30 ס"מ בטון</t>
  </si>
  <si>
    <t xml:space="preserve"> מ"ר</t>
  </si>
  <si>
    <t>1.02.001.0003</t>
  </si>
  <si>
    <t>בטון רזה ב-20 בעובי 5 ס"מ</t>
  </si>
  <si>
    <t>1.02.001.0004</t>
  </si>
  <si>
    <t>עמודי יסוד וקומה במידות שונות</t>
  </si>
  <si>
    <t>1.02.001.0005</t>
  </si>
  <si>
    <t>קורות יסוד ברוחב 30 ס"מ</t>
  </si>
  <si>
    <t>1.02.001.0006</t>
  </si>
  <si>
    <t>יסוד עובר ברוחב 70 ס"מ</t>
  </si>
  <si>
    <t>1.02.001.0007</t>
  </si>
  <si>
    <t>קורות יסוד ברוחב 40 ס"מ</t>
  </si>
  <si>
    <t>1.02.001.0008</t>
  </si>
  <si>
    <t>מרצפי  בטון בעובי 25 ס"מ יצוקות ע"ג ארגזי פוליביד הנמדדים לחוד</t>
  </si>
  <si>
    <t>1.02.001.0009</t>
  </si>
  <si>
    <t>מרצפי בטון בעובי 30 ס"מ יצוקות ע"ג ארגזי פוליביד הנמדדים לחוד</t>
  </si>
  <si>
    <t>1.02.001.0010</t>
  </si>
  <si>
    <t>מרצפי בטון בעובי 25 ס"מ יצוקים בתוך בנין קיים</t>
  </si>
  <si>
    <t>1.02.001.0011</t>
  </si>
  <si>
    <t>קירות בטון בעובי 10 ס"מ</t>
  </si>
  <si>
    <t>1.02.001.0012</t>
  </si>
  <si>
    <t>קירות בטון בעובי 20 ס"מ</t>
  </si>
  <si>
    <t>1.02.001.0013</t>
  </si>
  <si>
    <t>קירות בטון בעובי 30 ס"מ</t>
  </si>
  <si>
    <t>1.02.001.0014</t>
  </si>
  <si>
    <t>קירות בטון בעובי 40 ס"מ</t>
  </si>
  <si>
    <t>1.02.001.0016</t>
  </si>
  <si>
    <t>מעקות בטון בעובי 20 ס"מ על הגגות כולל שקע בעומק 3 ס"מ עבור האיטום  וכולל פתחים לפי תוכנית האדריכל</t>
  </si>
  <si>
    <t>1.02.001.0018</t>
  </si>
  <si>
    <t>תוספת למחיר עמוד הפלדה עבור הגנת אש ע"י מערכת צבע להגנת אש ל120 דקות. כולל חישוב עובי הציפוי הנדרש וקבלת אישור מכון התקנים בסיום העבודה על עמידה בעובי הצבע . המחיר כולל קבלת אישור יועץ הבטיחות לחומר ולביצוע.</t>
  </si>
  <si>
    <t>1.02.001.0019</t>
  </si>
  <si>
    <t>תקרות בטון מלא בעובי 25 ס"מ</t>
  </si>
  <si>
    <t>1.02.001.0020</t>
  </si>
  <si>
    <t>תקרת בטון בעובי 20 ס"מ יצוקה מתחת לתקרה קיימת</t>
  </si>
  <si>
    <t>1.02.001.0021</t>
  </si>
  <si>
    <t>מילוי רצפה בגובה 25 ס"מ בתוך הבנין הקיים כולל גושים מלאים של פוליסטירן מוקצף F30 , צלעות בטון ושכבת בטון עליונה בעובי 6 ס"מ הכל לפי הפרט בתוכנית המהנדס</t>
  </si>
  <si>
    <t>1.02.001.0022</t>
  </si>
  <si>
    <t>קורות תחתונות  מתחת לתקרות עובי לפי 20 ס"מ  .</t>
  </si>
  <si>
    <t>1.02.001.0024</t>
  </si>
  <si>
    <t>ברזל זיון מסוג פ- 500 רתיך  מצולע</t>
  </si>
  <si>
    <t xml:space="preserve"> טון</t>
  </si>
  <si>
    <t>1.02.001.0025</t>
  </si>
  <si>
    <t>שיפועים על גג  מבטון קל מוקצף במשקל מרחבי 1200 קג/מ"ק . גובה ממוצע 15 ס"מ</t>
  </si>
  <si>
    <t>1.02.001.0026</t>
  </si>
  <si>
    <t>רולקות מבטון במידות 6/6 ס"מ על הגגות ובחדרים רטובים.</t>
  </si>
  <si>
    <t xml:space="preserve"> מטר</t>
  </si>
  <si>
    <t>1.02.001.0027</t>
  </si>
  <si>
    <t>פלטות פוליסטירן מוקצף בעובי 5 ס"מ בתפרים.</t>
  </si>
  <si>
    <t>1.02.001.0028</t>
  </si>
  <si>
    <t>רצפת בטון בעובי  10 ס"מ מתחת לשבילים בפיתוח</t>
  </si>
  <si>
    <t>1.05.000.0000</t>
  </si>
  <si>
    <t>עבודות איטום .</t>
  </si>
  <si>
    <t>תת פרק 5.0</t>
  </si>
  <si>
    <t>1.05.000.0001</t>
  </si>
  <si>
    <t>עבודות איטום</t>
  </si>
  <si>
    <t>1.05.000.0002</t>
  </si>
  <si>
    <t>איטום גגות   בשתי מערכות משנה שונות אחת מעל השניה: מערכת איטום משנית ראשונה: ביטומן חם אלסטומרי כגון "אלסטוגום 795 " (פזקר), בעובי של לפחות 2 מ"מ, כולל "פריימר" וכל הנדרש. מערכת איטום שניה: שתי שכבות יריעות ביטומניות משוכללות עם תוספת פולימראלסטומרי .S.B.S. עובי כל יריעה 4 מ"מ. סוג היריעות יאושר מראש ע"י היועץ. על היריעות לעמוד בכל דרישות ת.י. 1430, חלק 3, מדרגה "M" ובדרישות המפרט הטכני.העבודה כוללת את כל החומרים והמלאכות הדרושים לאיטום מושלם וכל הרשום במפרט הטכני.</t>
  </si>
  <si>
    <t>1.05.000.0003</t>
  </si>
  <si>
    <t>איטום מתחת לרצפות ובצידי קורות היסוד , רצפה וקירות ביריעה בטומנית מסוג SBS בעובי 5 מ"מ כולל פריימר ביטומני.</t>
  </si>
  <si>
    <t>1.05.000.0004</t>
  </si>
  <si>
    <t>איטום מסד הבנין מצד חוץ כולל מריחת טיח צמנט מוחלק ו2 שכבות סיקא טופ סיל  107</t>
  </si>
  <si>
    <t>1.05.000.0005</t>
  </si>
  <si>
    <t>איטום ריצפת וקירות חדרים נרטבים במערכת אטימה על בסיס טיח הידראולי מוגמש, מסוג כגון "טורוסיל 122FX" (טורו), או "איטומט פלוס 502" (כרמית), משוריינת בארג זכוכית חסין אלקלי, בעובי כולל מיזערי של 2.5 מ"מ, כמתואר במפרט הטכני. העבודה כוללת את כל החומרים והמלאכות ואת כל הנדרש לאיטום תקין ומלא.</t>
  </si>
  <si>
    <t>1.06.000.0000</t>
  </si>
  <si>
    <t>נגרות מסגרות</t>
  </si>
  <si>
    <t>1.06.001.0000</t>
  </si>
  <si>
    <t>נגרות</t>
  </si>
  <si>
    <t>1.06.001.0010</t>
  </si>
  <si>
    <t>דלת מטיפוס ד- 1  כמפורט ברשימת נגרות</t>
  </si>
  <si>
    <t xml:space="preserve"> יח'</t>
  </si>
  <si>
    <t>1.06.001.0020</t>
  </si>
  <si>
    <t>דלת מטיפוס ד- 2  כמפורט ברשימת נגרות</t>
  </si>
  <si>
    <t>1.06.001.0030</t>
  </si>
  <si>
    <t>דלת מטיפוס ד- 3  כמפורט ברשימת נגרות</t>
  </si>
  <si>
    <t>1.06.001.0040</t>
  </si>
  <si>
    <t>1.06.002.0000</t>
  </si>
  <si>
    <t>מסגרות</t>
  </si>
  <si>
    <t>1.06.002.0010</t>
  </si>
  <si>
    <t>דלת ביטחון מטיפוס מ-1 כמפורט ברשימת מסגרות</t>
  </si>
  <si>
    <t>1.06.002.0020</t>
  </si>
  <si>
    <t>דלת הדף רסיסים מטיפוס מ- 2 חד כנפית למוסדות רפואה וכמפורט ברשימת מסגרות</t>
  </si>
  <si>
    <t>1.06.002.0050</t>
  </si>
  <si>
    <t>דלת ביטחון מטיפוס מ-3 וכמפןרט ברשימת מסגרות</t>
  </si>
  <si>
    <t>1.06.002.0060</t>
  </si>
  <si>
    <t>תריס חשמלי מפלדה מטיפוס מ-4 וכמפןרט ברשימת מסגרות</t>
  </si>
  <si>
    <t>1.06.002.0065</t>
  </si>
  <si>
    <t>חלון הדף מוסדי נגרר מטיפוס מ-5 ברשימת אלומיניום</t>
  </si>
  <si>
    <t>1.06.002.0070</t>
  </si>
  <si>
    <t>סורג מפלדה מטיפוס מ-6 וכמפורט ברשימת מסגרות</t>
  </si>
  <si>
    <t>1.06.002.0080</t>
  </si>
  <si>
    <t>סורג מפלדה מטיפוס מ-7 וכמפורט ברשימת מסגרות</t>
  </si>
  <si>
    <t>1.06.002.0090</t>
  </si>
  <si>
    <t>סורג מפלדה מטיפוס מ-8 וכמפורט ברשימת מסגרות</t>
  </si>
  <si>
    <t>1.06.002.0100</t>
  </si>
  <si>
    <t>סורג מפלדה מטיפוס מ-9 וכמפורט ברשימת מסגרות</t>
  </si>
  <si>
    <t>1.06.002.0110</t>
  </si>
  <si>
    <t>סורג מפלדה מטיפוס מ-10 וכמפורט ברשימת מסגרות</t>
  </si>
  <si>
    <t>1.06.002.0120</t>
  </si>
  <si>
    <t>סורג מפלדה מטיפוס מ-11 וכמפורט ברשימת מסגרות</t>
  </si>
  <si>
    <t>1.06.002.0130</t>
  </si>
  <si>
    <t>סורג מפלדה מטיפוס מ-12 וכמפורט ברשימת מסגרות</t>
  </si>
  <si>
    <t>1.06.002.0140</t>
  </si>
  <si>
    <t>סורג מפלדה מטיפוס מ-13 וכמפורט ברשימת מסגרות</t>
  </si>
  <si>
    <t>1.06.002.0150</t>
  </si>
  <si>
    <t>סורג מפלדה מטיפוס מ-14 וכמפורט ברשימת מסגרות</t>
  </si>
  <si>
    <t>1.06.002.0160</t>
  </si>
  <si>
    <t>מאחז יד מנירוסטה לרמפה מטיפוס מ-15 וכמפורט ברשימת מסגרות</t>
  </si>
  <si>
    <t>1.06.002.0170</t>
  </si>
  <si>
    <t>מאחז יד מנירוסטה צד מיטת טיפול מטיפוס מ-16 וכמפורט ברשימת מסגרות</t>
  </si>
  <si>
    <t>1.06.002.0210</t>
  </si>
  <si>
    <t>שרוול לממ"ד בקוטר "4 מטיפוס מ-17 וכמפורט ברשימת מסגרות</t>
  </si>
  <si>
    <t>1.06.002.0220</t>
  </si>
  <si>
    <t>מגוף שחרור לחץ לממ"ד בקוטר "8 מטיפוס מ-18 וכמפורט ברשימת מסגרות</t>
  </si>
  <si>
    <t>1.06.002.0230</t>
  </si>
  <si>
    <t>צינור אוורור לממ"ד בקוטר "8 מטיפוס מ-19 וכמפורט ברשימת מסגרות</t>
  </si>
  <si>
    <t>1.06.002.0240</t>
  </si>
  <si>
    <t>שרוול תחקני לצנרת מיזוג אויר לממ"ד בקוטר "6 מטיפוס מ-20 וכמפורט ברשימת מסגרות</t>
  </si>
  <si>
    <t>1.06.002.0250</t>
  </si>
  <si>
    <t>סט מאחזי יד לשירותי נכים מטיפוס מ-21 וכמפורט ברשימת מסגרות</t>
  </si>
  <si>
    <t>1.06.002.0260</t>
  </si>
  <si>
    <t>מעקה היקפי מטיפוס מ-22 וכמפורט ברשימת מסגרות</t>
  </si>
  <si>
    <t>1.06.002.0270</t>
  </si>
  <si>
    <t>מראה  מטיפוס מ-23 וכמפורט ברשימת מסגרות</t>
  </si>
  <si>
    <t>1.06.002.0280</t>
  </si>
  <si>
    <t>מראה  מטיפוס מ-24 וכמפורט ברשימת מסגרות</t>
  </si>
  <si>
    <t>1.06.002.0290</t>
  </si>
  <si>
    <t>מראה  מטיפוס מ-25 וכמפורט ברשימת מסגרות</t>
  </si>
  <si>
    <t>1.06.002.0300</t>
  </si>
  <si>
    <t>מראה  מטיפוס מ-26 וכמפורט ברשימת מסגרות</t>
  </si>
  <si>
    <t>1.06.002.0310</t>
  </si>
  <si>
    <t>משטח החתלה מטיפוס מ-27 וכמפורט ברשימת מסגרות</t>
  </si>
  <si>
    <t>1.06.003.0000</t>
  </si>
  <si>
    <t>ארונות</t>
  </si>
  <si>
    <t>1.06.003.0010</t>
  </si>
  <si>
    <t>ארון מטיפוס נ-1 וכמפורט ברשימת נגרות</t>
  </si>
  <si>
    <t>1.06.003.0020</t>
  </si>
  <si>
    <t>ארון מטיפוס נ-2 וכמפורט ברשימת נגרות</t>
  </si>
  <si>
    <t>1.06.003.0030</t>
  </si>
  <si>
    <t>ארון מטיפוס נ-3 וכמפורט ברשימת נגרות</t>
  </si>
  <si>
    <t>1.06.003.0040</t>
  </si>
  <si>
    <t>ארון מטיפוס נ-4 וכמפורט ברשימת נגרות</t>
  </si>
  <si>
    <t>1.06.003.0050</t>
  </si>
  <si>
    <t>ארון מטיפוס נ-5 וכמפורט ברשימת נגרות</t>
  </si>
  <si>
    <t>1.06.003.0060</t>
  </si>
  <si>
    <t>משטח מטיפוס נ-6 וכמפורט ברשימת נגרות</t>
  </si>
  <si>
    <t>1.06.003.0080</t>
  </si>
  <si>
    <t>זוג דלתות מטיפוס נ-7 וכמפורט ברשימת נגרות</t>
  </si>
  <si>
    <t>1.06.003.0090</t>
  </si>
  <si>
    <t>זוג דלתות מטיפוס נ-8 וכמפורט ברשימת נגרות</t>
  </si>
  <si>
    <t>1.06.003.0100</t>
  </si>
  <si>
    <t>זוג דלתות מטיפוס נ-9 וכמפורט ברשימת נגרות</t>
  </si>
  <si>
    <t>1.06.003.0110</t>
  </si>
  <si>
    <t>זוג דלתות מטיפוס נ-10 וכמפורט ברשימת נגרות</t>
  </si>
  <si>
    <t>1.06.003.0120</t>
  </si>
  <si>
    <t>קופינג מחיצות גבס מטיפוס נ-11 וכמפורט ברשימת נגרות</t>
  </si>
  <si>
    <t>1.07.000.0000</t>
  </si>
  <si>
    <t>מתקני תברואה וכיבוי אש</t>
  </si>
  <si>
    <t>1.07.001.0000</t>
  </si>
  <si>
    <t>מערכות מים קרים, חמים ומי כיבוי אש</t>
  </si>
  <si>
    <t>1.07.001.0010</t>
  </si>
  <si>
    <t>צינור פוליאתילן מצולב עם שכבת ביניים מאלומיניום (צינור .S.P תוצרת מצרפלס), מותקן גלוי או סמוי, לרבות ספחי חיבור, מחלקים ואביזרי יציאה מהקיר. צינור בקוטר 16 מ"מ חוץ ("1/2) למים חמים/קרים. חלופה: צנרת מולטיגול  עם מחלקים מושחלים בתוך צנרת מתעלה.</t>
  </si>
  <si>
    <t>1.07.001.0020</t>
  </si>
  <si>
    <t>צינור פוליאתילן מצולב עם שכבת ביניים מאלומיניום (צינור .S.P תוצרת מצרפלס), מותקן גלוי או סמוי, לרבות ספחי חיבור, מחלקים ואביזרי יציאה מהקיר. צינור בקוטר 20 מ"מ חוץ ("1/2) למים חמים/קרים. חלופה: צנרת מולטיגול  עם מחלקים מושחלים בתוך צנרת מתעלה.</t>
  </si>
  <si>
    <t>1.07.001.0030</t>
  </si>
  <si>
    <t>צינור .S.P (פוליאתילן מצולב + אלומניום) כנ"ל, אך בקוטר 25 מ"מ חוץ ("3/4)למים חמים/קרים.  חלופה: צנרת מולטיגול  עם מחלקים מושחלים בתוך צנרת מתעלה.</t>
  </si>
  <si>
    <t>1.07.001.0040</t>
  </si>
  <si>
    <t>צנורות מפוליאטילן מוצלב מחוזק אלומיניום (SP) בקוטר 32 מ"מ מותקנים עם אביזרי לחיצה גלויים, בקירות ובחריצים כולל מחלקים, תמיכות וחיזוקים למים קרים/חמים. חלופה: צנרת מולטיגול עם מחלקים מושחלים בתוך צנרת מתעלה.</t>
  </si>
  <si>
    <t>1.07.001.0050</t>
  </si>
  <si>
    <t>צנורות פלדה מגולבנים ללא תפר סק. 40 תקן ארה"ב מותקנים בהברגה גלויים ובקירות כולל צביעה, ספחים, תליות וחיזוקים בקוטר "2-צנרת כיבוי אש.</t>
  </si>
  <si>
    <t>1.07.001.0060</t>
  </si>
  <si>
    <t>בידוד תרמי לצנרת גלויה, עובי הבידוד 19 מ"מ, קוטר הצינור "3/4-"1/2</t>
  </si>
  <si>
    <t>1.07.001.0070</t>
  </si>
  <si>
    <t>בידוד כנ"ל לצינור "1</t>
  </si>
  <si>
    <t>1.07.001.0080</t>
  </si>
  <si>
    <t>בידוד צנורות מים חמים בקוטר "1/2 בקירות בשרוולי "ארמפלקס" בעובי 6 מ"מ</t>
  </si>
  <si>
    <t>1.07.001.0090</t>
  </si>
  <si>
    <t>בידוד צנורות מים חמים בקוטר "3/4 בקירות בשרוולי "ארמפלקס" בעובי 6 מ"מ</t>
  </si>
  <si>
    <t>1.07.001.0100</t>
  </si>
  <si>
    <t>שסתום הברגה, עשוי פליז, מעבר מלא, אטם טפלון, ידית מתכת ארוכה, תוצרת שגיב סדרה 200, קוטר "1/2 או הבונים.</t>
  </si>
  <si>
    <t>1.07.001.0110</t>
  </si>
  <si>
    <t>שסתום הברגה כדורי בקוטר "3/4 כדוגמת תוצרת "שגיב" סדרה 200 או הבונים מאושר.</t>
  </si>
  <si>
    <t>1.07.001.0120</t>
  </si>
  <si>
    <t>שסתום הברגה כדורי בקוטר "1 כדוגמת תוצרת "שגיב" סדרה 200 או הבונים מאושר.</t>
  </si>
  <si>
    <t>1.07.001.0130</t>
  </si>
  <si>
    <t>על מנת למנוע נזילות ממערכת מים בשעות שמרפאה אינה פעילה יותקן ברז חשמלי לקו מי צריכה שיחובר באמצעות מגע יבש ללוח מקשים של מערכת הפריצה. נעילת מערכת הפריצה תסגור את ההספקת מים למרפאה (בזמן שלא מתנהלת פעילות במרפאה.) להלן מס' דגשים:  1.אין לחבר את הנ"ל למערכת ספרינקלרים או  הידרנטים. 2.הברז יהיה מטיפוסNORMALLY OPEN , מתח נמוך 24/12 V עם חיבור מגע יבש למערכת הפריצה.יש להתקין ברזי ניתוק לפני ואחרי על מנת לאפשר טיפול בתקלות. אין להתקין מעקב על הברז. (כדוגמה: ברז חשמלי תוצרת טריפל פלוס בע"מ דגם CLM11)</t>
  </si>
  <si>
    <t>1.07.001.0140</t>
  </si>
  <si>
    <t>מארבל להגבלת חום המים "משגיחום" תוצרת שגיב או ש"ע</t>
  </si>
  <si>
    <t>1.07.001.0150</t>
  </si>
  <si>
    <t>ברז T מתוצרת "ניל" מקורי בקטרים שונים</t>
  </si>
  <si>
    <t>1.07.001.0160</t>
  </si>
  <si>
    <t>משאבה סחרור למים חמים מברונזה מתוצרת "KSB","WILO", "LOWARA" ,  מערכת " לספיקה של 1.5 מק"ש לעומד 6.3 מ' לרבות לוח חשמל, חיווט ושעון שבת.</t>
  </si>
  <si>
    <t>1.07.001.0170</t>
  </si>
  <si>
    <t>מערכת סולרית לחימום מים הכוללת קולטי שמש  מפלדה עם מסגרת נירוסטה, דוד שמש בנפח 150 ליטר לפי ת"י עם ציפוי אמאיל פנימי, הגנה קטודית, מחליף חום ספירלי, גוף חימום בהספק של 2.5 KW , תרמוסטט, ברז ניקוז, שסתומים אל חוזרים, פורקי לחץ, מגופים, מחלקים, צנרת SP , וכל הדרוש לפעולה מושלמת</t>
  </si>
  <si>
    <t>1.07.001.0180</t>
  </si>
  <si>
    <t>עמדת כבוי אש בתוך הבנין בנישה הכוללת: - גלגילון (תוף) עם צנור משורין בקוטר "3/4 ללחץ עבודה 8 אטמ' באורך 25 מ' עם ברז כדורי "1 מתוצרת "הבונים" סדרה 46        - מסלנת סילון/ריסוס "1.                          - ברז שריפה "2 מתוצרת "רפאל" עם מחבר "שטורץ" "2 ועם פקק "שטורץ".                - מסלנת סילון/ריסוס "2 עם מחבר "שטורץ" "2.                                                   - 2 זרנוקים מטרילן בקוטר "2 ובאורך 15 מ' כ"א עם מחברי "שטורץ" "2.                    - מטף כיבוי אבקה יבשה 6 ק"ג.                  - מדפים מעץ "1 צבועים אדום לסידור   הציוד. הכל מתוצרת "להבות" או ש"ע</t>
  </si>
  <si>
    <t>1.07.002.0000</t>
  </si>
  <si>
    <t>מערכת נקזים ואוורור</t>
  </si>
  <si>
    <t>1.07.002.0010</t>
  </si>
  <si>
    <t>צנורות דלוחין מפוליאתילן קשיח בצפיפות גבוהה (HDPE) מתוצרת "GEBERIT" או ש"ע מאושר מותקנים גלויים בקוטר עד 75 מ"מ מותקנים גלויים, במילוי הרצפה ובקירות כולל אביזרים (ספחים), תמיכות, חיזוקים, מחברי התפשטות, תליות וביקורות הכל לפי הוראות היצרן.</t>
  </si>
  <si>
    <t>1.07.002.0020</t>
  </si>
  <si>
    <t>צנורות שופכין ודלוחין מפוליאתילן קשיח בצפיפות גבוהה (HDPE) מתוצרת "GEBERIT" או ש"ע מאושר מותקנים גלויים בקוטר 110 מ"מ כולל אביזרים (ספחים), תמיכות, חיזוקים, מחברי התפשטות, תליות וביקורות הכל לפי הוראות היצרן.</t>
  </si>
  <si>
    <t>1.07.002.0030</t>
  </si>
  <si>
    <t>תוספת מעל מדידת אורך הצנורות הנ"ל מפוליאתילן קשיח בצפיפות גבוהה (HDPE) עבור ספחים - ברכיים וזויות, הסתעפויות "T" ו- "Y", מצרים וסופי קו מתוצרת יצרן הצנרת בקוטר 110 מ"מ.</t>
  </si>
  <si>
    <t>1.07.002.0040</t>
  </si>
  <si>
    <t>קופסת בקורת מפוליאטילן בצפיפות גבוהה מתוצרת "GEBERIT" או חוליות עם מסגרת מרובעת מפליז ומכסה מוברג תוצרת "מ.פ.ה", או א.קיסנר מותקנת עם חיבור לצנור פוליאטילן בקוטר עד 50 מ"מ.</t>
  </si>
  <si>
    <t>1.07.002.0050</t>
  </si>
  <si>
    <t>קופסת ביקורת עם מסגרת מרובעת מפליז ומכסה מוברג, מותקנת עם חיבור לצנור פוליאטילן בקוטר 110 מ"מ מתוצרת "מ.פ.ה" או א.קיסנר.</t>
  </si>
  <si>
    <t>1.07.002.0060</t>
  </si>
  <si>
    <t>מחסום תופי או מחסום רצפה "2"/4 מפוליאטילו מתוצרת "חוליות" או "GEBERIT" עם מסגרת מרובעת מפליז ומכסה מוברג תוצרת "מ.פ.ה." או א.קיסנר , מותקנת עם חיבור לצנור פוליפרופילן בקוטר עד "2.</t>
  </si>
  <si>
    <t>1.07.002.0070</t>
  </si>
  <si>
    <t>צנורות שופכין ודלוחין בקוטר 110 מ"מ מפוליאטילן קשיח בצפיפות גבוהה (HDPE) מתוצרת "GEBERIT" או ש"ע מאושר מותקנים בקרקע בעומק עד 2 מ' כולל חפירה/חציבה, עטיפת חול 20 ס"מ וכיסוי</t>
  </si>
  <si>
    <t>1.07.002.0080</t>
  </si>
  <si>
    <t>צנורות שופכין ודלוחין בקוטר 160 מ"מ מפוליאטילן קשיח בצפיפות גבוהה (HDPE) מתוצרת "GEBERIT" או ש"ע מאושר מותקנים בקרקע בעומק עד 2 מ' כולל חפירה/חציבה, עטיפת חול 20 ס"מ וכיסוי</t>
  </si>
  <si>
    <t>1.07.002.0090</t>
  </si>
  <si>
    <t>צנורות uPVC בקוטר "2 מורכבים בהדבקה כולל ספחים, תמיכות וחיזוקים (ניקוזי מז"א)</t>
  </si>
  <si>
    <t>1.07.002.0100</t>
  </si>
  <si>
    <t>עטיפת בטון מזוין 35X35 ס"מ סביב צנורות "6-"4 בקרקע</t>
  </si>
  <si>
    <t>1.07.002.0110</t>
  </si>
  <si>
    <t>תוספת מעל מדידת אורך הצינורות הנ"ל בקוטר "6"4-   עבור התקנה בקרקע בעומק עד 1.2 מ' כולל חפירה, מילוי וכיסוי ועטיפת בטון ע"פ פרט הל"ת</t>
  </si>
  <si>
    <t>1.07.002.0120</t>
  </si>
  <si>
    <t>ביקורת לאסלה תלויה על ידי פקק מפליז מצופה כרום, מוברג במסגרת מרובעת. כולל מאריך עם אטם ואוזני עיגון המסגרת לקיר. הכל מצופה בכרום, תוצרת "מ.פ.ה."</t>
  </si>
  <si>
    <t>1.07.002.0130</t>
  </si>
  <si>
    <t>אביזר מעבר לגג בטון מ-H.D.P.E בקוטר "4 עם אוגן ביציקה ואוגן מוברג ליריעת האיטום מתוצרת "גבריט"</t>
  </si>
  <si>
    <t>1.07.002.0140</t>
  </si>
  <si>
    <t>כובע אויר "4 מפי.וי.סי. מותאם לצנור "4 מפוליאתילן.</t>
  </si>
  <si>
    <t>1.07.003.0000</t>
  </si>
  <si>
    <t>קבועות תברואיות ואביזריהן</t>
  </si>
  <si>
    <t>1.07.003.0005</t>
  </si>
  <si>
    <t>עבור כל הקבועות המותקנות על קיר גבס, על הקבלן להגיש קטלוג או תוכנית של מתקן תליה ממתכת כדוגמת תוצרת "רוקו" "קומבה" או "גבריט" לאישור המפקח.</t>
  </si>
  <si>
    <t>1.07.003.0010</t>
  </si>
  <si>
    <t>אספקה והתקנה של כיור חרס  "חרסה" דגם "פלמה "מס' קטלוגי 51 בשרותי נכים ושרותי צוות, חלופה דגם חרצית מס' קטלוגי 102, בלי ברוץ .</t>
  </si>
  <si>
    <t>1.07.003.0020</t>
  </si>
  <si>
    <t>אספקה והתקנה של כיור קונקט קיוב 40 ללא בירוץ מק"ט  E8033,  יצרן אידיאל סטנדרט (גוטשטיין קרמיקה 039618061.) בחדרי רופא ובחדר הנהקה. חלופה שניה - תוצרת קליר 50 , "חמת". חלופה שלישית כיור פלמה 51 תוצרת ",חמת" בלי ברוץ.</t>
  </si>
  <si>
    <t>1.07.003.0030</t>
  </si>
  <si>
    <t>משטח קוריאן  במידות 180X60ס"מ עם כיור במידות 40X40 בחדר אחות.</t>
  </si>
  <si>
    <t>1.07.003.0040</t>
  </si>
  <si>
    <t>משטח קוריאן  במידות 130X60ס"מ עם כיור במידות 40X40 בחדר סטריליזציה.</t>
  </si>
  <si>
    <t>1.07.003.0050</t>
  </si>
  <si>
    <t>משטח קוריאן  אובלי  עם כיורי אובלי  במבוא שרותים.</t>
  </si>
  <si>
    <t>1.07.003.0060</t>
  </si>
  <si>
    <t>אספקה והתקנת של כיור נמוך בחדר  ניקיון חרס "חרסה" דגם - כיור מטבח מס' קטלוגי 504 במידות 60X40X20,  חלופה שניה מס' קטלוגי 503 דגם גלדור, כולל סטנד מנירוסטה.</t>
  </si>
  <si>
    <t>1.07.003.0070</t>
  </si>
  <si>
    <t>הספקת והתקנת כיור מטבח "כפול" מחרס לבן במידות 80/45 ס"מ כדוגמת תוצרת "חרסה" כפול מק"ט 512  מותקן מושלם עם כל האביזרים וסיפון, חלופה שנייה - כיור אינטגרלי כפול אורטגה דגם 620.</t>
  </si>
  <si>
    <t>1.07.003.0080</t>
  </si>
  <si>
    <t>הספקת והתקנת סיפון  גלילי/ נפטון בקוטר 1 1/4" מפליז עם ציפוי ניקל/כרום. כולל רוזטה עם ציפוי כרום לכיסוי חיבור הקירחלופות: קיסנר (מק"ט 1015002)/ חמת (מק"ט 801571).במידת הצורך, יוגדר סיפון גלילי/ נפטון עם חיבור ייעודי לניקוז מזגנים.</t>
  </si>
  <si>
    <t>1.07.003.0090</t>
  </si>
  <si>
    <t>אספקה והתקנה של סיפון בקבוק "2 מפוליפרופילן לכיורי מטבח.</t>
  </si>
  <si>
    <t>1.07.003.0100</t>
  </si>
  <si>
    <t>אספקה והתקנה של סוללה למים קרים וחמים לכיור רופא דגם "רומה" "חמת" 302-441 מורכבת במשטח או בכיור  עם פיה קבועה קצרה מאריכים מצנרת גמישה משורינת מתכתית עם ציפוי כרום ושני ברזי "1/2" / 1/2" "T מותקנים בקיר גבס עם מתאמים לצנורות הגמישים, חלופה לברז תוצרת מדגל סלקטד דגם 78804, חלופה שלישית: יצרן אידיאל סטנדרט CERAPLAN דגם B0954AA.</t>
  </si>
  <si>
    <t>1.07.003.0110</t>
  </si>
  <si>
    <t>אספקה והתקנה של סוללה אלקטרונית תרמוסטטיות למים קרים וחמים, מופעלת ע"י חיישן   מתוצרת שטרן דגם TRENDY 1000LE  APOLLO MEDICAL, או CERAPLUS תוצרת אידיאל סטנדרט, ספק גוטשטיין קרמיקה מורכבת על קיר עם חיבור  חשמל קבוע עם מארבל טרמוסטטי אישי בכיורים במבואות שרותים ושרותים בודדים, למטופלים, כולל שרותי נכים.</t>
  </si>
  <si>
    <t>1.07.003.0120</t>
  </si>
  <si>
    <t>אספקה והתקנה של סוללה למים קרים וחמים למשטף מטבח מתוצרת "אוורסט" "חמת"  דגם 302851 עם פיה יצוקה מסתובבת, חלופה דגם 70804 יצרן מדגל -סדרת אופק, חלופה שלישית יצרן אידאל סטנדרט סדרה  B0957AA CeraPlan III.</t>
  </si>
  <si>
    <t>1.07.003.0130</t>
  </si>
  <si>
    <t>אספקת והתקנת ברז  בחדר ניקיון דגם 900521 "חמת"  פיה קצרה מסתובבת מסדרת רותם.</t>
  </si>
  <si>
    <t>1.07.003.0140</t>
  </si>
  <si>
    <t>אספקה והתקנה של אסלה תלויה לנכים מחרס לבן DURAVIT דגם 2228090000, עם מתקן להתקנה בקיר גבס, לרבות גוש בטון לעיגון, מושב ומכסה DURAVIT מפלסטיק כבד עם צירי פליז ומיכל הדחה סמוי דו כמותי מפלסטיק עם ברז ניתוק פנימי עם לחצן מפלסטיק קשיח תוצרת  TECE ,ABS או אלפא, חלופה דגם " SAN REMO-G-6450, או SAN REMO-R-3402  תוצרת "אידיאל סטנדרט", או חלופה חרסה דגם פטרה 337.</t>
  </si>
  <si>
    <t>1.07.003.0150</t>
  </si>
  <si>
    <t>אספקה והתקנה של אסלה תלויה מחרס לבן DURAVIT דגם 2547090000 , עם מתקן להתקנה בקיר גבס, לרבות גוש בטון לעיגון, מושב ומכסה מפלסטיק כבד עם צירי פליז דגם 03303 "המברג" ומיכל הדחה סמוי דו כמותי מפלסטיק עם ברז ניתוק פנימי עם לחצן מפלסטיק קשיח תוצרת TECE  ,ABS או אלפא. חלופה דגם "6107 "VITRA, תוצרת חרסה.</t>
  </si>
  <si>
    <t>1.07.003.0160</t>
  </si>
  <si>
    <t>אספקה והתקנה של ברז יוצא "3/4 עם ציפוי כרום ניקל כדוגמת דגם 300209 מתוצרת "חמת" לרבות הברגה "3/4 בפיה (למיחם ולמיקר)</t>
  </si>
  <si>
    <t>1.07.003.0170</t>
  </si>
  <si>
    <t>מכלול אביזרים למתקן מי שתיה מתוצרת טמי  בר עם חיבור מים  מותקן מתחת לשיש</t>
  </si>
  <si>
    <t>1.07.004.0000</t>
  </si>
  <si>
    <t>שונות</t>
  </si>
  <si>
    <t>1.07.004.0010</t>
  </si>
  <si>
    <t>קידוח יהלום ברצפת בטון או קיר בטון בעובי כולל עד 50 ס"מ למעבר צנור שופכין בקוטר עד 110 מ"מ כולל איטום הקדח לאחר התקנת הצנור וזיפות הבטון מסביב למוצא הצנור.</t>
  </si>
  <si>
    <t>1.07.004.0020</t>
  </si>
  <si>
    <t>קידוח יהלום ברצפת בטון או קיר/קורת בטון בעובי עד 20 ס"מ למעבר צנור בקוטר עד "6 כולל איטום הקדח לאחר התקנת הצנור וזיפות הבטון מסביב למוצא הצנור לפי פרטי יועץ איטום כולל כל האביזרים/חומרים הנדרשים</t>
  </si>
  <si>
    <t>1.07.004.0030</t>
  </si>
  <si>
    <t>שלטי סימון לצרכי זיהוי צנרת וציוד מסנדביץ פלסטיק עם חריטה בגודל 5 X 10 ס"מ.</t>
  </si>
  <si>
    <t>1.07.004.0040</t>
  </si>
  <si>
    <t>שילוט צנרת גלויה ע"י מדבקות מסוג מאושר ברוחב 4 ס"מ ובאורך 12 ס"מ הכוללות את סוג הזורם, טמפרטורה וחץ כיוון זרימה להתקנה על כל מערכות הצנרת במרחקים של 0.3 מ' בין מדבקה ומדבקה וליד כל הסתעפות בכל המבנה</t>
  </si>
  <si>
    <t>1.07.004.0050</t>
  </si>
  <si>
    <t>שרוולי הג"א למרחבים מוגנים למעבר צינור בקוטר עד "3 דגם BST/MCT או ש"ע מאושר כולל אטם BST</t>
  </si>
  <si>
    <t>1.07.004.0060</t>
  </si>
  <si>
    <t>בידוד מפני רעש לצנרת פוליאתילן באמצעות יריעה בולם רעש (ISOL) בעובי "1/2 לצינור בקוטר 110 מ"מ, לרבות ספחים (ביצוע באישור מהנדס בלבד). תוצרת: Soundcoat, פלציב, Geberit ,Trocellen ,Tecsa.</t>
  </si>
  <si>
    <t>1.07.005.0000</t>
  </si>
  <si>
    <t>מערכת ניקוז מי גשם</t>
  </si>
  <si>
    <t>1.07.005.0010</t>
  </si>
  <si>
    <t>קולט מי גשם מיצקת ברזל מתוצרת "פסאוונט" דגם 7054.11 או ש"ע עם רשת מיצקת ברזל, טבעת איטום מוברגת ומוצא אופקי/אנכי בקוטר "4</t>
  </si>
  <si>
    <t>1.07.005.0020</t>
  </si>
  <si>
    <t>צנורות פלדה שחורים עם תפר לפי ת"י 530 מורכבים ברתוך גלויים וצבועים או בתוך עמודים וקירות בקוטר "4, עובי דופן "5/32 עם ציפוי בטון פנימי כולל ספחים , תליות וחיזוקים.</t>
  </si>
  <si>
    <t>1.08.000.0000</t>
  </si>
  <si>
    <t>עבודות חשמל</t>
  </si>
  <si>
    <t>תת פרק 8.0</t>
  </si>
  <si>
    <t>1.08.000.0001</t>
  </si>
  <si>
    <t>הערות</t>
  </si>
  <si>
    <t>1.08.000.0002</t>
  </si>
  <si>
    <t>מחירי כל הסעיפים כוללים אספקה, התקנה והפעלה כולל ציוד עזר וכל העבודות הנדרשות לביצוע מושלם.</t>
  </si>
  <si>
    <t>1.08.000.0003</t>
  </si>
  <si>
    <t>המפרט מהווה חלק בלתי נפרד מכתב הכמויות.</t>
  </si>
  <si>
    <t>1.08.000.0004</t>
  </si>
  <si>
    <t>המזמין שומר לעצמו את הזכות לספק ולהתקין את כבלי החשמל ותשתיות החשמל הכל לפי שיקול דעתו.</t>
  </si>
  <si>
    <t>1.08.000.0005</t>
  </si>
  <si>
    <t>המזמין רשאי להגדיל, להקטין ולצמצם כמויות מתוך כתב הכמויות מבלי לשנות את מחירי היחידה.</t>
  </si>
  <si>
    <t>1.08.000.0006</t>
  </si>
  <si>
    <t>אספקה והתקנת הכבלים כוללת חיבור הכבל בשני קצוותיו כולל מפצלות, סופיות, בדיקת מגר וכל חומרי העזר הנדרשים לביצוע העבודה.</t>
  </si>
  <si>
    <t>1.08.000.0007</t>
  </si>
  <si>
    <t>הערה: מחירי כל הסעיפים כוללים ביצוע חיצובים קידוחים מעברים בריצפות תיקרות וקירות מכל סוג  שהוא, כולל איטומים בחומר איטום תקני מפני מעבר אש.</t>
  </si>
  <si>
    <t>1.08.000.0008</t>
  </si>
  <si>
    <t>קבלן מציע שים לב!!! לא תוכר כל תוספת עבור עבודה בשעות לא שגרתיות כגון: לילה, שבתות, חגים. בהתאם לצורך ולפי החלטת המזמין בלבד ייקבעו זמני העבודה.</t>
  </si>
  <si>
    <t>1.08.001.0000</t>
  </si>
  <si>
    <t>מובילים</t>
  </si>
  <si>
    <t>1.08.001.0002</t>
  </si>
  <si>
    <t>מחיר כל התעלות כולל קשתות עלייה, ירידה, צמתי T, זוויות, סופיות הגנה וסגירה עפ"י התוואי בתכניות, לרבות חיזוקים, ברגים ואביזרי תליה וכל ציוד העזר המקורי בלבד.</t>
  </si>
  <si>
    <t>1.08.001.0003</t>
  </si>
  <si>
    <t>מחירי כל הצינורות\המובילים כוללים במחיר היחידה חוט\חבל משיכה בהתאם לקוטר הצינור.</t>
  </si>
  <si>
    <t>1.08.001.0010</t>
  </si>
  <si>
    <t>תעלת רשת מברזל מגולבן לכבלים חשמל או תקשורת  ברוחב 100 מ"מ ובגובה 85 מ"מ כולל קשתות עלייה, ירידה, צמתי T עפ"י התואי בתכניות, לרבות חיזוקים, ברגים ואביזרי תליה וכל ציוד עזר אחר הנדרש לקבלת עבודה מושלמת .</t>
  </si>
  <si>
    <t>1.08.001.0020</t>
  </si>
  <si>
    <t>תעלת רשת כנ"ל אולם ברוחב 200 מ"מ.</t>
  </si>
  <si>
    <t>1.08.001.0030</t>
  </si>
  <si>
    <t>תעלת רשת כנ"ל אולם ברוחב 300 מ"מ.</t>
  </si>
  <si>
    <t>1.08.001.0040</t>
  </si>
  <si>
    <t>תעלת פח אטומה מגולבנת לכבלי ולצנרת כח ותקשורת ואביזרי תלייה וחיזוק לקיר ולתקרה של המבנה, תעלה במידות 200X200 מ"מ. המחיר כולל קשתות עלייה, ירידה, צמתי T כולל מכסה בעובי 1.5 מ"מ עפ"י התואי בתכניות.</t>
  </si>
  <si>
    <t>1.08.001.0050</t>
  </si>
  <si>
    <t>תעלת P.V.C במידות 6/6 ס"מ כולל מכסה כולל את כל חומרי ואביזרי העזר הדרושים לרבות החזוקים המתאימים.</t>
  </si>
  <si>
    <t>1.08.001.0060</t>
  </si>
  <si>
    <t>תעלת P.V.C במידות 12/6 ס"מ כולל מכסה ומחיצת הפרדה לחשמל ותקשורת, כולל את כל חומרי ואביזרי העזר הדרושים לרבות החזוקים המתאימים.</t>
  </si>
  <si>
    <t>1.08.001.0070</t>
  </si>
  <si>
    <t>צינור פלסטי כפיף "כבה מאליו" להתקנה סמויה\גלויה בקירות ובתקרות בטון בקוטר חוץ 25 מ"מ שאינו במחיר הנקודה!!!.</t>
  </si>
  <si>
    <t>1.08.001.0080</t>
  </si>
  <si>
    <t>צינור פלסטי כפיף "כבה מאליו" להתקנה סמויה\גלויה בקירות ובתקרות בטון בקוטר חוץ 32 מ"מ שאינו במחיר הנקודה!!!.</t>
  </si>
  <si>
    <t>1.08.001.0090</t>
  </si>
  <si>
    <t>צינור שרשורי גמיש "קוברה" בעל דופן פנימית חלקה בקוטר של 50 מ"מ.</t>
  </si>
  <si>
    <t>1.08.001.0100</t>
  </si>
  <si>
    <t>צינור  PVC בקוטר  110 מ"מ תקן חח"י דרג .6</t>
  </si>
  <si>
    <t>1.08.001.0110</t>
  </si>
  <si>
    <t>חפירה או חציבה של תעלת כבלים במידות מינימליות של רוחב 80 ס"מ ועומק 100 ס"מ בכלים ו/או בידיים. בשטח גנני, במדרכה, בכביש כולל החזרת השטח לקדמותו. הכל בהתאם לאמור במפרט הטכני המיוחד.כולל ריפוד הצנרת בחול וסימון ע"י סרט בהתאם לסוג התשתיות.</t>
  </si>
  <si>
    <t>1.08.002.0000</t>
  </si>
  <si>
    <t>כבלים ומוליכים</t>
  </si>
  <si>
    <t>1.08.002.0001</t>
  </si>
  <si>
    <t>כל עבודות הכבילה כוללים השחלה בצינורות באדמה ו/או בקירות או הנחה ע"ג תעלות רשת/סולמות כולל חיתוך קצוות וסימונם, בדיקת מגר וחיבור מושלם ב-2 קצוות כולל חיבור ב-2 קצוות.</t>
  </si>
  <si>
    <t>1.08.002.0002</t>
  </si>
  <si>
    <t>אספקה והתקנת הכבלים כוללת חיבור הכבל בשני קצוותיו כולל מפצלות, סופיות, בדיקת מגר וכל חומרי העזר הנדרשים לביצוע העבודה. כל הכבלים שיסופקו אינם נכללים במסגרת פרק נקודות</t>
  </si>
  <si>
    <t>1.08.002.0010</t>
  </si>
  <si>
    <t>כבל נחושת מסוג N2XY בחתך 4X50ממ"ר מושחל בצינורות באדמה ו/או בקירות או מונח ע"ג תעלות רשת כולל חיתוך קצוות וסימונם, בדיקת מגר וחיבור מושלם כולל חיבור בלוח (שלא במחיר הנקודה) לטובת הזנה ללוח ראשי.</t>
  </si>
  <si>
    <t>1.08.002.0020</t>
  </si>
  <si>
    <t>כבל כנ"ל אולם נחושת מסוג N2XY בחתך 5x10 ממ"ר (הזנה ליחידות מיזוג)</t>
  </si>
  <si>
    <t>1.08.002.0030</t>
  </si>
  <si>
    <t>כבל כנ"ל אולם נחושת מסוג N2XY בחתך 5x6 ממ"ר (הזנה ליחידות מיזוג)</t>
  </si>
  <si>
    <t>1.08.002.0040</t>
  </si>
  <si>
    <t>כבל מסוג N2XY בחתך 5X2.5 ממ"ר</t>
  </si>
  <si>
    <t>1.08.002.0050</t>
  </si>
  <si>
    <t>כבל מסוג N2XY בחתך 3X2.5 ממ"ר</t>
  </si>
  <si>
    <t>1.08.002.0060</t>
  </si>
  <si>
    <t>כבל מסוג N2XY בחתך 3X1.5 ממ"ר</t>
  </si>
  <si>
    <t>1.08.002.0070</t>
  </si>
  <si>
    <t>מוליך נחושת מבודד בחתך 35 ממ"ר</t>
  </si>
  <si>
    <t>1.08.002.0080</t>
  </si>
  <si>
    <t>מוליך הארקה לכל אורך התעלה עשוי נחושת שזור בחתך 16 ממ"ר לפחות כולל מהדקים קנדיים (או אלמנט תקני אחר) לטובת השוואת פוטנציאלים מושלמת.</t>
  </si>
  <si>
    <t>1.08.002.0090</t>
  </si>
  <si>
    <t>כבל תקשורת בזק מסוכך 20 זוג ג'ל.</t>
  </si>
  <si>
    <t>1.08.002.0100</t>
  </si>
  <si>
    <t>סיב אופטי 12 גידים OM3 12MM</t>
  </si>
  <si>
    <t>1.08.003.0000</t>
  </si>
  <si>
    <t>נקודות ואביזרים</t>
  </si>
  <si>
    <t>1.08.003.0001</t>
  </si>
  <si>
    <t>*****************הערות:*************** 1) מחיר כל האביזרים המפורטים להלן כוללים את אספקתם, התקנתם, חבורם וחיווטם, צנרת, קופסאות חיבורים ומעבר כולל כל חומרי העזר הדרושים אלא אם נאמר במפורש אחרת.</t>
  </si>
  <si>
    <t>1.08.003.0002</t>
  </si>
  <si>
    <t>2)יש לקבל את אישור המזמין והמתכנן  לגבי צבע ודוגמת כל האביזרים הסופיים של הנקודות קודם רכישתם והתקנתם.</t>
  </si>
  <si>
    <t>1.08.003.0003</t>
  </si>
  <si>
    <t>3)המתקן יבוצע תחה"ט ע"י צנרת מריכף ירוקה/כחולה/אדומה/צהובה  "פנ" בלבד לפי תוכנית וע"י תעלות פלסטיות המותקנות מעל ומתחת לתקרות אקוסטיות לפי הצורך.</t>
  </si>
  <si>
    <t>1.08.003.0004</t>
  </si>
  <si>
    <t>קבלן שים לב! חלק מהנקודות מותקנות במרחק גדול מלוח הזינה ו\או בתקרות גבוהות בפנים ובחוץ. על קבלן החשמל לקבלת בחשבון עובדה זו. לא תשולם תוספת מחיר כל שהיא לנקודות חשמל ו\או תקשורת המרוחקות מלוח הזינה, או מותקנות בתקרה גבוהה או חיצוניות.</t>
  </si>
  <si>
    <t>1.08.003.0010</t>
  </si>
  <si>
    <t>נקודת מאור חד פאזית - המחיר כולל הקו עם מוליכים/כבל N2XY בחתך עד 4X1.5 ממ"ר (שלא ימדד בנפרד), מושחל בצינור מריכף 20 מ"מ מטיפוס כבה מאליו בהתקנה סמויה או בתעלת  P.V.C או בצינור מרירון לפי תוכנית מלוח החשמל ועד לנקודה כולל קופסאות הסתעפות מכל סוג, כולל חלקה של הנקודה במפסק מאור בודד, כפול, לחצן, חילוף מותקן תחת הטיח במחיצה בנויה או ביציקת בטון או מחיצת גבס, או על הטיח.</t>
  </si>
  <si>
    <t xml:space="preserve"> נק'</t>
  </si>
  <si>
    <t>1.08.003.0020</t>
  </si>
  <si>
    <t>נקודות ח.ק חד פאזיות 16A בתקרה ו/או על קיר תה"ט כולל כל אביזרי העזר הדרושים. בצנור בקוטר 16 מ"מ או בתעלת 3X2.5 P.V.C ס"מ או במרירון כבל מסוג N2XY בחתך 3X2.5 ממ"ר מהנקודה ועד הלוח כולל אביזר סופי יחיד, כפול, מוגן מים יחיד, מוגן מים כפול סייקון CEE3X16 (כחול) רגיל או UPS תה"ט או עה"ט או בקיר או בגבס או בריהוט.</t>
  </si>
  <si>
    <t>1.08.003.0030</t>
  </si>
  <si>
    <t>נקודת ח"ק כנ"ל אולם עם מפסק משולב דו קוטבי לשליטה על השקע (עבור חיבור מנורת בדיקה מעל מיטת טיפולים).</t>
  </si>
  <si>
    <t>1.08.003.0040</t>
  </si>
  <si>
    <t>כנ"ל אולם שקע USB כפול תוצרת חברת GEWISS</t>
  </si>
  <si>
    <t>1.08.003.0050</t>
  </si>
  <si>
    <t>נקודה עבור עמדת עבודה משולבת כדוגמת ע.ד.א פלסט הכוללת 6 שקעי כח רגילים והכנה ל-4 נקודות תקשורת דגם D -18 תה"ט או עה"ט , מותקן בקיר בניה או ריהוט או מחיצת גבס כולל כבל 3X2.5 עבור מעגלי כח ומקום ל-4 נק' טלפון\מחשבים, הכנה ע"י צינורות 25 מ"מ ואביזר סופי נקודת מחשב\טלפון כמופיע בפרט בתכנית. להלן תקרא העמדה A.</t>
  </si>
  <si>
    <t>1.08.003.0060</t>
  </si>
  <si>
    <t>נקודה עבור עמדת עבודה משולבת כדוגמת ע.ד.א פלסט הכוללת 4 שקעי כח רגילים והכנה ל-4 נקודות תקשורת דגם D -17 תה"ט או עה"ט , מותקן בקיר בניה או ריהוט או מחיצת גבס כולל כבל 3X2.5 עבור מעגלי כח ומקום ל-4 נק' טלפון\מחשבים, הכנה ע"י צינורות 25 מ"מ ואביזר סופי נקודת מחשב\טלפון כמופיע בפרט בתכנית. להלן תקרא העמדה B.</t>
  </si>
  <si>
    <t>1.08.003.0070</t>
  </si>
  <si>
    <t>נקודה עבור עמדת עבודה משולבת ע.ד.א פלסט הכוללת 2 שקעי כח רגילים והכנה ל-4 נקודות תקשורת דגם D -14 תה"ט או עה"ט , מותקן בקיר בניה או ריהוט או מחיצת גבס כולל כבל 3X2.5 עבור מעגלי כח ומקום ל-4 נק' טלפון\מחשבים , הכנה ע"י צינורות 25 מ"מ ואביזר סופי נקודות מחשב\טלפון כמופיע בפרט בתכנית. להלן תקרא העמדה C.</t>
  </si>
  <si>
    <t>1.08.003.0080</t>
  </si>
  <si>
    <t>הכנה לנקודות תקשורת מחשב\טלפון (תקשורת אחודה) תה"ט\עה"ט  בקופסה 3 מקום או בעמדת עבודה עה"ט\תה"ט, כולל שרוול 29 ממ"ר "כבה מאליו" מתעלת תקשורת /  ארון תקשורת ועד לאביזר.</t>
  </si>
  <si>
    <t>1.08.003.0090</t>
  </si>
  <si>
    <t>נקודת הזנה לטלויזיה בכבל RG6 בתוך צינור כבה מאליו מחדר תקשורת ועד לנק' . כולל אביזר קצה חיבור וחיווט קומפלט.</t>
  </si>
  <si>
    <t>1.08.003.0100</t>
  </si>
  <si>
    <t>נקודות טלפון תה"ט\עה"ט, בצינור 25  ממ"ר ו/או בתעלה P.V.C כולל חוט טלפון תיקני 3 זוג 3X2X0.5 ממ"ר תקן "בזק"  מארון בזק ועד לנקודה כולל אביזר סופי תואם.</t>
  </si>
  <si>
    <t>1.08.003.0110</t>
  </si>
  <si>
    <t>נקודת מוצא למערכת אזעקה\טמ"ס\מערכות ביטחון\רמקולים\KNX וכנדרש ע"י צינור בקוטר עד 20 מ"מ "כבה מאליו" וחוט משיכה ביציקה או בתקרה אקוסטית, מלוח ריכוז ועד לנקודה כמפורט בתכניות.(עבור חלק מהנק' יונח צינור מתעלת הרשת ועד למיקום הנק' הכל עפ"י תוכנית).</t>
  </si>
  <si>
    <t>1.08.003.0120</t>
  </si>
  <si>
    <t>נקודת מוצא כנ"ל אולם עבור גילוי אש/CO - המחיר כולל הקו מריכוז גילוי אש ועד לנקודה עם צינור מריכף כבה מאליו 20 מ"מ קוטר בצבע אדום, וסיום בקופסאת הסתעפות בתקרה או בקיר הכוללת שילוט.</t>
  </si>
  <si>
    <t>1.08.003.0130</t>
  </si>
  <si>
    <t>נקודת גילוי אש כנ"ל אולם גישור עבור מנורת סימון</t>
  </si>
  <si>
    <t>1.08.003.0140</t>
  </si>
  <si>
    <t>נקודת הזנה לרכזת גילוי אש . כולל כבל הזנה N2XY3X2.5 מהלוח ועד לנק' בצמוד לרכזת.</t>
  </si>
  <si>
    <t>1.08.003.0150</t>
  </si>
  <si>
    <t>נקודה עבור לחצן מצוקה . כולל כבל הזנה 3 זוג מסוכך או עפ"י הנחיות ביטחון. בצינור מריכף נפרד בצבעו בקוטר 20 מ"מ מתעלת תקשורת ועד לנק' . המחיר כולל אביזר קצה לחצן בודד.</t>
  </si>
  <si>
    <t>1.08.003.0160</t>
  </si>
  <si>
    <t>גלאי נוכחות 360 מעלות כולל 2 מגעים- מגע רטוב לתאורה עד 16A ומגע יבש לכרטיס פיקוד מיזו"א. המחיר כולל נק' צינור, כבל 4x1.5 לתאורה ו 2x1.5 למאייד מיזו"א. ציוד מותקן בקופסת CI-3 מעל תקרה מונמכת, הכל על פי פרט בתכנית.</t>
  </si>
  <si>
    <t>1.08.003.0170</t>
  </si>
  <si>
    <t>נקודת קופסאת הפעלה לתאורה הכוללת לחצנים להתקנה בקופסת D1X של ע.ד.א פלס תה"ט, לחצנים ומנורות סימון ירוקות חומרי עזר מהדקים וכל הדרוש להשלמת העבודה, כולל צינור מרירון/מריכף 23 מ"מ כבה מאליו כולל כבל פיקוד 12X0.75 מלוח חשמל ועד לנקודה וחיבור בשני קצוות.</t>
  </si>
  <si>
    <t>1.08.003.0180</t>
  </si>
  <si>
    <t>נקודת לחצן חרום - המחיר כולל הקו מלוח החשמל המקומי ועד לנקודה בכבל חסין אש מסוג NHXH FE180/E90  בחתך 3x1.5 בצינור מריכף 25 מ"מ כבה מאליו, כולל לחצן חרום בקופסת מתכת צבועה אדום עם כיסוי זכוכית ופטיש שבירה כדוגמת "טלמכניק", כולל מפתח לניסוי. אורך הכבל מהלחצן ועד לגנרטור או למפסק הראשי.</t>
  </si>
  <si>
    <t>1.08.003.0190</t>
  </si>
  <si>
    <t>הכנה לדלת חשמלית מבוקרת כמפורט: הכנה לקודן כניסה\חיישן בצד החיצוני, לחצן ניפוץ+לחצן יציאה בצד הפנימי, הכנה לאלקטרומגנט בחלק העליון של הדלת או למנעול חשמלי, חיווט מלא ע"י צנרת מריכף בקוטר 25 מ"מ מכל אביזר אל קופסת ריכוז CI מעל תקרה, כולל 2 צינורות מריכף בקוטר 25 מ"מ מקופסת ה-CI אל תעלת תקשורת קרובה. נקודת חשמל ונקודת תקשורת בצמוד לקופסה מופיעות בסעיף אחר. המחיר אינו כולל אביזרי קצה אולם סיום בקופסאות 3 מקום או הכנות אחרות לפי הנחיות המזמין.</t>
  </si>
  <si>
    <t>1.08.003.0200</t>
  </si>
  <si>
    <t>נקודת הכנה מושלמת עבור טרמוסטט ומפסק פיקוד למיזוג אויר\אויר צח הכוללת צינור מריכף "כבא מאליו" בקוטר 25 מ"מ, מותקן ביציקות תה"ט ו/או תחת הריצוף ו/או בתקרות עם חוט משיכה וכן התקנה של קופסה עבור הטרמוסטט והמפסק (הקופסה מסופקת ע"י קבלן מיזוג אויר).</t>
  </si>
  <si>
    <t>1.08.003.0210</t>
  </si>
  <si>
    <t>נקודה למזגן חד פאזי עצמאי המחיר כולל קו הזנה בכבל 3X2.5 N2XY ממ"ר מלוח החשמל ועד לנקודה כולל מפסק ביטחון 16A.</t>
  </si>
  <si>
    <t>1.08.003.0220</t>
  </si>
  <si>
    <t>נקודת ח"ק עבור שקע יחיד עה"ט מעל תקרה עבור יחידת מיזוג. השקע עבור מאייד VRF ולא שקע כוח למזגן. (כל 4 שקעים מעגל).</t>
  </si>
  <si>
    <t>1.08.003.0230</t>
  </si>
  <si>
    <t>נקודה למפוח איוורור על הקיר או מעל תקרה מונמכת . המחיר כולל קו הזנה בכבל 3X2.5 N2XY ממ"ר מלוח החשמל ועד לנקודה . המחיר כולל מפסק ביטחון.</t>
  </si>
  <si>
    <t>1.08.003.0240</t>
  </si>
  <si>
    <t>חיבור יחידת מיזו"א על הגג\חצר טכנית (VRF). המחיר  כולל אספקה וחיבור מפסק ביטחון עד 3X50A. (כבל בסעיף אחר)</t>
  </si>
  <si>
    <t>1.08.003.0250</t>
  </si>
  <si>
    <t>חיבור יחידת מיזו"א על הגג\חצר טכנית (VRF). המחיר כולל אספקה וחיבור מפסק ביטחון עד 3X25A. (כבל בסעיף אחר)</t>
  </si>
  <si>
    <t>1.08.003.0260</t>
  </si>
  <si>
    <t>נק' לדוד חשמל כולל כבל הזנה N2XY3X2.5 מהלוח ועד לנק', כולל מפסק דו קוטבי עם מנורת סימון עבור הפעלה וכן מפסק ביטחון ח"פ בצמוד לדוד על הגג.</t>
  </si>
  <si>
    <t>1.08.003.0270</t>
  </si>
  <si>
    <t>כנ"ל אולם עבור משאבת סחרור אולם עם כבל N2XY בחתך 3x2.5.</t>
  </si>
  <si>
    <t>1.08.003.0280</t>
  </si>
  <si>
    <t>נקודת שלט תאורה למרפאה המחיר כולל הקו מלוח החשמל בכבל N2XY3X2.5 ממ"ר ועד למפסק ביטחון מחוץ לנכס, על הקיר בגובה H-3.50 או מגג עליון ומהמפסק עד לשלט כולל מוליך הארקה מנחושת גלוי שזור בחתך 10 ממ"ר מלוח החשמל השלט.</t>
  </si>
  <si>
    <t>1.08.003.0290</t>
  </si>
  <si>
    <t>נק' לתריס חשמלי כולל מפסק דו כיווני וכבל 4 גידים מהלוח\קופסת חיבורים ועד למפסק ואל המנוע בארגז התריס בצינור כבה מאליו עפ"י תכנית.</t>
  </si>
  <si>
    <t>1.08.004.0000</t>
  </si>
  <si>
    <t>לוחות חשמל</t>
  </si>
  <si>
    <t>1.08.004.0001</t>
  </si>
  <si>
    <t>לוח החשמל ייוצר ע"י יצרן לוחות מאושר מכון התקנים לתקן ישראלי 61439</t>
  </si>
  <si>
    <t>1.08.004.0002</t>
  </si>
  <si>
    <t>חובה!!! לסמן את הלוח בתו-תקן עפ"י תקן 61439</t>
  </si>
  <si>
    <t>1.08.004.0003</t>
  </si>
  <si>
    <t>מחיר מבנה הלוחות בסעיפים הבאים כולל ייצור, אספקה והתקנה מושלמת של לוחות החשמל.</t>
  </si>
  <si>
    <t>1.08.004.0004</t>
  </si>
  <si>
    <t>ביצוע התקנות של מפסקים ו\או ציוד אחר בלוחות חשמל קיימים יבוצעו ע"י חשמלאי בעל רישיון חשמל מתאים המועסק כדרך קבע במפעל לוחות בעל תו תקן 61439 בלבד!</t>
  </si>
  <si>
    <t>1.08.004.0005</t>
  </si>
  <si>
    <t>לוח החשמל יבוצע ויותקן על ידי יצרן מרכיב העומד ISO9002 להבטחת איכות ויש לו הסמכה ממכון התקנים בתוקף לעמידה בת"י 61439.  לסיסטם (Assembly System) המוצע יהיו לפחות 10 יצרנים מרכיבים מוסמכים עם ניסיון של מעל 5 שנים כ"א.</t>
  </si>
  <si>
    <t>1.08.004.0010</t>
  </si>
  <si>
    <t>מבנה ללוח חשמל ראשי, פסי צבירה 160A הלוח יהיה תואם לתקן 61439 להעמדה על הריצפה דרגת מידור form 2B הכולל פח דקופירט מגולבן 1.5 מ"מ עומק הארון עד 500 מ"מ ובגובה עד 2100 מ"מ רוחב כנדרש, ידיות ומנעולים ודלתות וכן פלטות פנימיות/פנלים ופסים להתקנת הציוד, מערך פיקוד מתח 230V כולל מבודדים, מהדקים וחיווט שיבוצע עפ"י תקן ישראלי 61439 כולל שילוט ע"י שילטי סנדויץ חרוטים, וכל יתר החומרים הדרושים להשלמת הלוח, כולל אישור תוכ' יצור הלוח ע"י המתכנן.</t>
  </si>
  <si>
    <t>1.08.004.0020</t>
  </si>
  <si>
    <t>מבנה ללוח חשמל כנ"ל אולם עם פסי צבירה עד 160 אמפר - עבור לוח מפסק ראשי ליד מונה חשמל</t>
  </si>
  <si>
    <t>1.08.004.0030</t>
  </si>
  <si>
    <t>מפסק זרם יצוק תלת פאזי 3X125A אמפר כושר ניתוק 36KA כולל יחידת הגנה אלקטרונית LSI.</t>
  </si>
  <si>
    <t>1.08.004.0040</t>
  </si>
  <si>
    <t>מפסק זרם יצוק תלת פאזי לזרם עד 3X125A אמפר כושר ניתוק 36KA כולל יחידת הגנה TMD.</t>
  </si>
  <si>
    <t>1.08.004.0050</t>
  </si>
  <si>
    <t>סליל הפסקה למפסק יצוק לזרם עד 250 אמפר.</t>
  </si>
  <si>
    <t>1.08.004.0060</t>
  </si>
  <si>
    <t>הגנת מנוע תלת פזית לזרם עד 3X10A כדוגמת GV2.</t>
  </si>
  <si>
    <t>1.08.004.0070</t>
  </si>
  <si>
    <t>מא"ז תלת-פאזי לזרם עד 3X 50A אופין B/C כושר ניתוק 10KA.</t>
  </si>
  <si>
    <t>1.08.004.0080</t>
  </si>
  <si>
    <t>מא"ז תלת-פאזי לזרם עד 3X 40A אופין B/C כושר ניתוק 10KA.</t>
  </si>
  <si>
    <t>1.08.004.0090</t>
  </si>
  <si>
    <t>מא"ז תלת-פאזי תוצרת לזרם עד 3X25A אופין B/C כושר ניתוק 10KA.</t>
  </si>
  <si>
    <t>1.08.004.0100</t>
  </si>
  <si>
    <t>מא"ז חד-פאזי לזרם עד 1X40A אופין B/C כושר ניתוק 10KA.</t>
  </si>
  <si>
    <t>1.08.004.0110</t>
  </si>
  <si>
    <t>מא"ז חד-פאזי לזרם עד 1X25A אופין B/C כושר ניתוק 10KA.</t>
  </si>
  <si>
    <t>1.08.004.0120</t>
  </si>
  <si>
    <t>סליל הפסקה למא"ז.</t>
  </si>
  <si>
    <t>1.08.004.0130</t>
  </si>
  <si>
    <t>מנורת סימון LED להתקנה על פס דין או קוטר 22 מ"מ</t>
  </si>
  <si>
    <t>1.08.004.0140</t>
  </si>
  <si>
    <t>ממסר פחת עד 4X40A 30mA TYPE A.</t>
  </si>
  <si>
    <t>1.08.004.0150</t>
  </si>
  <si>
    <t>ממסר פחת עד 2X40A 30mA TYPE A.</t>
  </si>
  <si>
    <t>1.08.004.0160</t>
  </si>
  <si>
    <t>מגען AC3 7.5kW 3P  כולל סליל פיקוד בכל מתח נדרש כולל 2 מגעי עזר NO+NC.</t>
  </si>
  <si>
    <t>1.08.004.0170</t>
  </si>
  <si>
    <t>ממסר סוקט 4 מגעים סליל 220V או 24VAC או 24VDC</t>
  </si>
  <si>
    <t>1.08.004.0180</t>
  </si>
  <si>
    <t>בורר פיקוד 2 מצבים 1X16A</t>
  </si>
  <si>
    <t>1.08.004.0190</t>
  </si>
  <si>
    <t>ממסר צעד (220V (S.R עם מגעים ל-2N.O) 25A).</t>
  </si>
  <si>
    <t>1.08.004.0200</t>
  </si>
  <si>
    <t>משנה זרם לזרם עד 160/5A  חובה לספק משנה זרם עם תקן IEC</t>
  </si>
  <si>
    <t>1.08.004.0210</t>
  </si>
  <si>
    <t>רב מודד דגם SATEC PM135EH .</t>
  </si>
  <si>
    <t>1.08.004.0220</t>
  </si>
  <si>
    <t>חוצץ דגם ISO-556B-1  תוצרת Psk עבור מערכת גילוי אש.</t>
  </si>
  <si>
    <t>1.08.004.0230</t>
  </si>
  <si>
    <t>כנ"ל אולם ISO-4  תוצרת Psk עבור מערכת גילוי אש.</t>
  </si>
  <si>
    <t>1.08.004.0240</t>
  </si>
  <si>
    <t>מגן ברק + מגן מתח יתר נשלף  3P+N כדוגמת PRD 25KA כולל מאמ"ת לפי הנחיות היצרן.</t>
  </si>
  <si>
    <t>1.08.004.0250</t>
  </si>
  <si>
    <t>לחצן פטריה לניתוק בחירום כולל מכסה מקורי להתקנה על דלת הלוח.</t>
  </si>
  <si>
    <t>1.08.004.0260</t>
  </si>
  <si>
    <t>שעון פיקוד "שבת" יומי-שבועי דיגיטלי עם רזרבה עם מגעים ל-16A תוצרת HAGER</t>
  </si>
  <si>
    <t>1.08.004.0270</t>
  </si>
  <si>
    <t>בקר לשליחת הודעות SMS דגם תומך רשת דור 3 לפחות בטכנולוגית GSM המיועדת לשאילתות נתונים והתראות sms. לשליחת הודעות שונות כמופיע בתכנית החשמל. המחיר כולל חיווט ותיאום מול יצרן הלוחות עד להפעלה קומפלט. לרבות הגדרת מס' טלפון בחייגן וכנדרש.</t>
  </si>
  <si>
    <t>1.08.005.0000</t>
  </si>
  <si>
    <t>1.08.005.0010</t>
  </si>
  <si>
    <t>ביקורת בודק פרטי (נפרד מבודק חח"י) ומתן אישור בודק עם דו"ח נקי מהערות לקופת חולים כללית ולמזמין.</t>
  </si>
  <si>
    <t>1.08.005.0020</t>
  </si>
  <si>
    <t>נוכחות בעת ביקורת בודק חח"י  ותיקון הליקויים עד לקבלת דוח נקי מהערות</t>
  </si>
  <si>
    <t>1.08.005.0030</t>
  </si>
  <si>
    <t>פנל כבאים עשוי ארון פח עם דלת פרספקס שקופה או זכוכית על כל חזית הארון במידות עד 100X200X30 ס"מ עבור פנל כבאים.  ב . שילוט כל האביזרים בשלטי סנדביץ חרוט אדום במידות 10X10 ס"מ כל שלט. כולל כל הכבלים הנדרשים עבור פעולה של הנ"ל.</t>
  </si>
  <si>
    <t>1.08.005.0040</t>
  </si>
  <si>
    <t>בדיקה ואישור אינטגרציה למערכות הבטיחות  ע"י מכון התקנים הישראלי לפי הוראות מכ"ר 536 ומשטר הפעלות של יועץ הבטיחות מסירת תעודה נקיה מהערות ללקוח.</t>
  </si>
  <si>
    <t>1.08.005.0050</t>
  </si>
  <si>
    <t>אטימת פתחים למעבר כבלים חשמל והארקות בחומר מעכב אש כדוגמה FLAMASTIC מאושר במעברי תקרה ו/או קיר ו/או שוחות הסתעפות ע"י קבלן מומחה לפי מפרט מיוחד של יועץ הבטיחות. פתחים בשטח עד 0.1 מ"ר.</t>
  </si>
  <si>
    <t>1.08.005.0060</t>
  </si>
  <si>
    <t>תיאום וחיבור חוזר של הזנת בזק למתקן.</t>
  </si>
  <si>
    <t>1.08.005.0070</t>
  </si>
  <si>
    <t>תיאום הגדלת חיבור חשמל מול חברת חשמל</t>
  </si>
  <si>
    <t>1.08.005.0080</t>
  </si>
  <si>
    <t>בנית ו/או אספקת והובלת גומחה מבטון בצורת חית עבור פילר חח"י מתוצרת "רדימיקס" או שווה ערך במידות פנים עד רוחב עד 100 ס"מ עובי 10 ס"מ 2500 מ"מ מפני הקרקע  כולל הטמנה בקרקע במקום אשר יסומן ע"י המפקח. גודל הגומחה יאושר ע"י חח"י (ראה פרט בתוכנית)</t>
  </si>
  <si>
    <t>1.08.005.0090</t>
  </si>
  <si>
    <t>מיגון לוח החשמל מפני קרינה בתדר ELF המחיר כולל ביצוע מיגון עפ"י מפרט מיוחד וכן כולל בדיקת רמת ההתקן בעומס לאחר הפעלת המתקן לרבות דו"ח מדידת עוצמות קרינה ועמידה בתקן</t>
  </si>
  <si>
    <t>1.08.006.0000</t>
  </si>
  <si>
    <t>הארקות</t>
  </si>
  <si>
    <t>1.08.006.0010</t>
  </si>
  <si>
    <t>אספקה והתקנת פס הארקות ראשי באורך 80 ס"מ 40/4 מ"מ, כולל שילוט כל החיבורים בפס וחיבור לטבעת הארקת יסוד.</t>
  </si>
  <si>
    <t>1.08.006.0020</t>
  </si>
  <si>
    <t>ביצוע מערכת הארקת יסוד לתוספת הבנייה בפרויקט, כולל בניית טבעת גישור מממוט ברזל בקוטר 12 מ"מ מונח בתוך היציקה של קורות הבטון מתחת למבנה, כולל ריתוך ליצירת רציפות חשמלית בין הקטעים. חיבור ע"י רתוך של הזיון ברצפת המבנה, כלונסים שבתוואי, הוצאת "קוצים" מפלדה מגולוונת 3*40 מ"מ, וצנרת "פד" לגישור ואיפוס לפס השוואת הפוטנציאלים,עפ"י התוכניות הכל קומפלט. כולל חשיפת זיון מבנה קיים והתחברות אליו</t>
  </si>
  <si>
    <t>1.08.006.0030</t>
  </si>
  <si>
    <t>הארקת שרות מתכתי כלשהו כגון: צנרת מים מתכתית, צנרת גז, צנרת סולר, קונסטרוקצית תקרות מונמכות. תעלות וסולמות חשמל ותקשורת . אל פס השוואת פוטנציאלים באמצעות מוליך נחושת בחתך 16 ממ"ר</t>
  </si>
  <si>
    <t>1.08.006.0040</t>
  </si>
  <si>
    <t>מחבר PA, שקע הארקה להתקנה בחדרי טיפולים או רופאים להארקת מכשיר רפואי. המחיר כולל אספקה והתקנה של שקע הארקה וחיבור בגיד נחושת 4 מ"מ לפס הארקות מקומי בחדר.</t>
  </si>
  <si>
    <t>1.08.006.0050</t>
  </si>
  <si>
    <t>ביצוע הארקה ליחידות מיזוג אויר בתקרה\גג אספקה והתקנה של גישורים בגיד 6 ממ"ר עם נעלי כבל עבור כל היחידות המתועלות</t>
  </si>
  <si>
    <t>1.08.006.0060</t>
  </si>
  <si>
    <t>אספקה והתקנה של  2 פסי השוואת הארקות מקומית מנחושת אלקטרוליטית בחתך 50X5 מ"מ שאליו תחובר הארקת הראשית ומוליכי הארקה שונים. בפסים יותקנו ברגי חיבור כמספר המוליכים המחוברים אליו בתוספת 5 ברגים לשימוש בעתיד - הכל קומפלט יותקן בתוך קופסאת CI-4 מעל תקרה. ראה להלן בתכנית תקרה פס PA</t>
  </si>
  <si>
    <t>1.08.007.0000</t>
  </si>
  <si>
    <t>גופי תאורה</t>
  </si>
  <si>
    <t>1.08.007.0002</t>
  </si>
  <si>
    <t>1)  ג"ת יעמידו ותקנים בינלאומיים 2 LM80 LM79)ג"ת יעמדו בתקן פוטוביולוגי  3 RISK 0) מקדם סינוור UGR קטן מ- 19 4)לג"ת יהיו בדיקות בטמפרטורה של 35 מעלות. 5) נצילות של הגוף תאורה של מעל 90 לומן לוואט 6) גוון 4000K בלבד למעט ספוטים.  7)אחריות לג"ת 5 שנים לפחות!גופי התאורה יהיו בהתאם למפרט כללית מתאריך 12.01.2020 וכמפורט במפרט הטכני. לא ניתן להגיש גופי תאורה שווי ערך! בעת אישור הגופים הנבחרים יש לצרף חישוב תאורה עם הגופים המוצעים.</t>
  </si>
  <si>
    <t>1.08.007.0003</t>
  </si>
  <si>
    <t>המחיר כולל אספקה, התקנה , הובלה, איחסון וביטוח.</t>
  </si>
  <si>
    <t>1.08.007.0004</t>
  </si>
  <si>
    <t>קיימים סעיפי כמויות לשלושה ספקים המצוין %33 או %25 מסך הכמויות מאותו סוג גוף תאורה. זכות המזמין להחליט על חלופה שתבחר שממנה יוזמנו סך %100 מגופי התאורה, לא יאושרו גופי תאורה מדגמים אחרים ו\או יצרנים אחרים.</t>
  </si>
  <si>
    <t>1.08.007.0005</t>
  </si>
  <si>
    <t>זכות המזמין לבחירת דגם גוף והיצרן מבין האלטרנטיביות המפורטות, הינה בלעדית ולקבלן לא תהיה כל עילה לבוא בדרישה או בתביעה כלשהי לגבי מחירי היחידה בסעיף כזה או אחר.</t>
  </si>
  <si>
    <t>1.08.007.0010</t>
  </si>
  <si>
    <t>גוף תאורה - שלט יציאה להתקנה שקועה בתקרת ביניים לנורות LED  - כולל פרספקט חרוט אותיות 15 ס"מ חד צדדי, דו - צדדי דגם XY EN-50,51,52,53 אנלטק - %33.</t>
  </si>
  <si>
    <t>1.08.007.0020</t>
  </si>
  <si>
    <t>כנ"ל אך דגם ER_PX_LED מס' קטלוג 206910 אלקטרוזן - %33.</t>
  </si>
  <si>
    <t>1.08.007.0030</t>
  </si>
  <si>
    <t>כנ"ל אך דגם EL716 LED רוני  2 אלקטרולייט - %33.</t>
  </si>
  <si>
    <t>1.08.007.0040</t>
  </si>
  <si>
    <t>גוף תאורת חירום חד תכליתי לנורות 3 ואט LED כולל סוללות אינטגרליות ועדשות פיזור אור - דגם EN-125D XYLUXLR/D1 אלנטק - %33. תחה"ט או עה"ט ללא הבדל!</t>
  </si>
  <si>
    <t>1.08.007.0050</t>
  </si>
  <si>
    <t>כנ"ל אך דגם EL-731R-3W טל שקוע אלקטרולייט - %33. תחה"ט או עה"ט ללא הבדל!</t>
  </si>
  <si>
    <t>1.08.007.0060</t>
  </si>
  <si>
    <t>כנ"ל אך דגם SHIRA1-3W  אלקטרוזן - %33. תחה"ט או עה"ט ללא הבדל!</t>
  </si>
  <si>
    <t>1.08.007.0070</t>
  </si>
  <si>
    <t>גוף תאורה מרובע 60x60 לתקרת ביניים, "3 חלונות", מסוג לד בהספק 34 וואט, 3560 לומן, 4000 קלווין, דגם פנטאלד של חברת געש  - %33.</t>
  </si>
  <si>
    <t>1.08.007.0080</t>
  </si>
  <si>
    <t>כנ"ל אולם דגם 0f02e22s4030-3a של חברת glitland, בהספק 34 וואט, 3300 לומן, גוון 4000 קלווין - %33.</t>
  </si>
  <si>
    <t>1.08.007.0090</t>
  </si>
  <si>
    <t>כנ"ל אולם דגם PART G של חברת IKIZLER, בהספק 34 וואט, 3300 לומן, גוון 4000 קלווין יבואן שטייניץ לירד- %33. -</t>
  </si>
  <si>
    <t>1.08.007.0100</t>
  </si>
  <si>
    <t>גוף תאורה לד מרובע 2X55W 60X60 לתאורה לא ישירה, דגם מטאוריט לד של חברת געש , בהספק 44 וואט, 4130 לומן, גוון 4000 קלווין - %50.</t>
  </si>
  <si>
    <t>1.08.007.0110</t>
  </si>
  <si>
    <t>כנ"ל אולם דגם DOME G של חברת IKIZLER יבואן  , שטייניץ לירד בהספק 44 וואט, 5375 לומן, גוון 4000 קלווין - %50.</t>
  </si>
  <si>
    <t>1.08.007.0120</t>
  </si>
  <si>
    <t>גוף תאורה לד עגול שקוע בתקרה בהספק 13 וואט, 1400 לומן, גוון 4000 קלווין, דגם CHALICE של חברת THORN יבואן שטינייץ לירד -%33 .</t>
  </si>
  <si>
    <t>1.08.007.0130</t>
  </si>
  <si>
    <t>כנ"ל אולם דגם DOT9700P של חברת NIMBUS יבואן שטייניץ לירד , בהספק 13 וואט, 1800 לומן, גוון 4000 קלווין - %33.</t>
  </si>
  <si>
    <t>1.08.007.0140</t>
  </si>
  <si>
    <t>כנ"ל אולם דגם NITOR RV HE של חברת INTER יבואן בה , לוצ'ה בהספק 14 וואט, 1380 לומן, גוון 4000 קלווין - %33.</t>
  </si>
  <si>
    <t>1.08.007.0150</t>
  </si>
  <si>
    <t>גוף תאורה לד עגול שקוע בתקרה בהספק 28 וואט 3100 לומן, גוון 4000 קלווין, דגם CHALICE של חברת THORN יבואן שטינייץ לירד -%33</t>
  </si>
  <si>
    <t>1.08.007.0160</t>
  </si>
  <si>
    <t>כנ"ל אולם דגם DOT9700P של חברת NIMBUS יבואן שטייניץ לירד, בהספק 26 וואט, 3300 לומן, גוון 4000 קלווין - %33.</t>
  </si>
  <si>
    <t>1.08.007.0170</t>
  </si>
  <si>
    <t>כנ"ל אולם דגם NITOR RV HE של חברת INTER יבואן  לוצ'ה , בהספק 26 וואט2500 לומן, גוון 4000 קלווין - %33.</t>
  </si>
  <si>
    <t>1.08.007.0180</t>
  </si>
  <si>
    <t>גוף תאורה שקוע בתקרה (ספוט) גוון "3000 "cool white קלווין דגם D70-R92 מספר להזמנה D70514748 של אורעד מהנדסים -%33.</t>
  </si>
  <si>
    <t>1.08.007.0190</t>
  </si>
  <si>
    <t>כנ"ל אך  דגם KAP של חברת %33 -  FLOS.</t>
  </si>
  <si>
    <t>1.08.007.0200</t>
  </si>
  <si>
    <t>כנ"ל אך  דגם MOOD FIXED תוצרת REGGIANU יבואן געש- %33.</t>
  </si>
  <si>
    <t>1.08.007.0210</t>
  </si>
  <si>
    <t>גוף תאורת חוץ קירי של חברת געש דגם "סטאר" בהספק 25W בגוון עפ"י דרישת המזמין / האדריכל.</t>
  </si>
  <si>
    <t>1.08.007.0220</t>
  </si>
  <si>
    <t>גוף תאורה  קירי UP/DOWN לבחירת האד'. מחיר בסיס 500 ש"ח</t>
  </si>
  <si>
    <t>1.08.008.0000</t>
  </si>
  <si>
    <t>אל פסק</t>
  </si>
  <si>
    <t>1.08.008.0010</t>
  </si>
  <si>
    <t>אספקה והתקנת מערכת online U.P.S תוצרת ETON בהספק 2000VA דגם 9SX3000 כולל מערכת סוללות לגיבוי 3 שעות להספק 650VA-אין לספק לפני קבלת אישור המתכנן. כולל אספקה והתקנת שקע ותקע נייד סייקון CEE3X16A עם כבל פנדל בחתך 2.5 ממ"ר באורך כנדרש כל החיבורים הנדרשים וחיווט הכבלים הנכנסים והיוצאים כולל אספקה והתקנה וחיווט battery cable fro EATON 9130 EBM המחיר כולל נוחכות הקבלן והספק בעת ההפעלה.</t>
  </si>
  <si>
    <t>1.08.008.0020</t>
  </si>
  <si>
    <t>ארון פח במידות להכיל את מערכת הUPS + EBM הכולל דלת ודופן מתכת עם חרירים לאוורור כולל הארקת הארון בגיד נחושת בחתך 10 ממ"ר מפה"פ.</t>
  </si>
  <si>
    <t>1.09.000.0000</t>
  </si>
  <si>
    <t>טיח</t>
  </si>
  <si>
    <t>1.09.001.0000</t>
  </si>
  <si>
    <t>1.09.001.0010</t>
  </si>
  <si>
    <t>טיח פנים שתי שכבות סרגל בשני כיוונים על שטחים כלשהם ואופקיים לרבות גליפים ופינות מתכת מגולוונות שלא נמדדות בנפרד</t>
  </si>
  <si>
    <t>1.09.001.0020</t>
  </si>
  <si>
    <t>*תיקוני טיח פנים קיים על שטחים כלשהם ברצועות רוחב מעל 15 ס"מ ועד 30 ס"מ לאחר הנחת קווי מים, חשמל וכד' בקירות, סביב משקופי חלונות ודלתות שהורכבו בקירות קיימים, במפגשים בין קירות ו/או תקרות חדשים לקיימים הכל לרבות סיתות והתאמת עובי הטיח החדש לקיים</t>
  </si>
  <si>
    <t>1.09.001.0030</t>
  </si>
  <si>
    <t>טיח רב תכליתי למרחב מוגן תוצרת תרמוקיר או ש"ע, בעובי 10 מ"מ, לרבות רשת סיבי זכוכית ושליכט בגר.</t>
  </si>
  <si>
    <t>1.09.021.0000</t>
  </si>
  <si>
    <t xml:space="preserve"> טיח חוץ</t>
  </si>
  <si>
    <t>1.09.021.0005</t>
  </si>
  <si>
    <t>טיח חוץ בגב האבן על שטחים  לרבות: הרבצה תחתונה, שכבת טיח מיישרת אוטמת</t>
  </si>
  <si>
    <t>1.09.021.0010</t>
  </si>
  <si>
    <t>טיח חוץ על שטחים מישוריים לרבות: הרבצה תחתונה, שכבת טיח מיישרת ושכבת שליכטה שחורה</t>
  </si>
  <si>
    <t>1.09.021.0120</t>
  </si>
  <si>
    <t>*טיח חוץ על חשפים (גליפים) מישוריים ברוחב עד 22 ס"מ, לרבות עיבוד מקצועות (פינות) וזוויתנים</t>
  </si>
  <si>
    <t>1.09.021.9064</t>
  </si>
  <si>
    <t>*תיקוני טיח חוץ קיים על שטחים מישוריים, לרבות שכבת טיח מיישרת ושכבת שליכט שחורה, סיתות טיח קיים פגום, שטיפת מים ותיקון סדקים וחריצים או לאחר הנחת קווי מים, חשמל וכד' בקירות, תיקוני הטיח בסעיף זה כוללים גם תיקונים סביב משקופי חלונות ודלתות בקירות קיימים והתאמת עובי הטיח החדש לקיים</t>
  </si>
  <si>
    <t>1.09.021.9070</t>
  </si>
  <si>
    <t>*תיקוני טיח חוץ חלק קיים בתחתית תקרות או גגונים חיצוניים, לרבות סיתות הטיח הפגום והרופף והתאמת עובי הטיח החדש לקיים</t>
  </si>
  <si>
    <t>1.10.000.0000</t>
  </si>
  <si>
    <t>ריצוף וחיפוי</t>
  </si>
  <si>
    <t>1.10.001.0000</t>
  </si>
  <si>
    <t>ריצוף</t>
  </si>
  <si>
    <t>1.10.001.0006</t>
  </si>
  <si>
    <t>מחירי הריצוף כוללים את מקדמי ההחלקה כפי שמצויין בתוכניות/ מפרט</t>
  </si>
  <si>
    <t>1.10.001.0010</t>
  </si>
  <si>
    <t>כל הסעיפים הר"מ מתיחסים כוללים גם חומר שחור הנדרש לרבות ספי הפרדה מאלומיניום דבקים מילוי מלט חול וכד וכן פינות אלומיניום בחיפוי קירות. גוון לבחירת האדריכל.</t>
  </si>
  <si>
    <t>1.10.001.0040</t>
  </si>
  <si>
    <t>ריצוף  במידות 60X60 ס"מ מחיר יסוד 85 ש"ח למ"ר דגם R-9 עפ"י תוכנית לרבות כל המצעים כנדרש, הכנת השתית  , חול מישקים ברוחב עד 4 מ"מ, גמר רובה אקרילית מסוג מפיי או שוו"ע כמפורט ברשימת גמרים</t>
  </si>
  <si>
    <t>1.10.001.0045</t>
  </si>
  <si>
    <t>שיפולים לריצוף הנ"ל במידות  60/10 ס"מ</t>
  </si>
  <si>
    <t>1.10.001.0050</t>
  </si>
  <si>
    <t>ריצוף  במידות 60X60 ס"מ מחיר יסוד 95 ש"ח למ"ר, דגם R-10 עפ"י תוכנית לרבות כל המצעים כנדרש, הכנת השתית  , חול מישקים ברוחב עד 4 מ"מ, גמר רובה אקרילית מסוג מפיי או שוו"ע כמפורט ברשימת גמרים</t>
  </si>
  <si>
    <t>1.10.002.0000</t>
  </si>
  <si>
    <t>חיפוי</t>
  </si>
  <si>
    <t>1.10.002.0010</t>
  </si>
  <si>
    <t>חיפוי  קירות שרותים, כיורים ונישות למתקנים שתיה באריחי קרמיקה  מחיר יסוד 70 ש"ח למ"ר ,במידות30X60 ס"מ גוון לפי רשימת גוונים ע"י האדריכל לרבות רובה אקרילית במישקים של 3 מ"מ לפי פרט אדריכלי.</t>
  </si>
  <si>
    <t>1.11.000.0000</t>
  </si>
  <si>
    <t>צבע</t>
  </si>
  <si>
    <t>1.11.001.0000</t>
  </si>
  <si>
    <t>1.11.001.0010</t>
  </si>
  <si>
    <t>צבע "סופרקריל" של טמבור או ש"ע על קירות גבס ,תקרות גבס, קירות ותקרות מטויחים בגוונים לבחירת האדריכל, בפינות וגליפים לרבות שכבת צבע יסוד "טמבורפיל" או ש"ע ושכבות סופרקריל או ש"ע . דוגמאות לאישור האדריכל.</t>
  </si>
  <si>
    <t>1.11.001.0020</t>
  </si>
  <si>
    <t>צבע חוץ בסופרקריל המיועד לשטחים חיצוניים</t>
  </si>
  <si>
    <t>1.12.000.0000</t>
  </si>
  <si>
    <t>אלומיניום</t>
  </si>
  <si>
    <t>1.12.001.0000</t>
  </si>
  <si>
    <t>1.12.001.0001</t>
  </si>
  <si>
    <t>הקבלן יכין תוכנית ייצור על חשבונו  לאישור המפקח והאדריכל, מחירי האלמנטים כוללים גם את פרופילי הפלדה אם נדרשים כדי לחזק את פרופילי האלומיניום</t>
  </si>
  <si>
    <t>1.12.001.0010</t>
  </si>
  <si>
    <t>דלת הזזה במידות 130X210 ס"מ מטיפוס א-1 כמפורט ברשימת אלומיניום</t>
  </si>
  <si>
    <t>1.12.001.0020</t>
  </si>
  <si>
    <t>דלת במידות 180X210 ס"מ מטיפוס א-2 כמפורט ברשימת אלומיניום</t>
  </si>
  <si>
    <t>1.12.001.0030</t>
  </si>
  <si>
    <t>חלון קיפ במידות 105X104 ס"מ מטיפוס א-3 כמפורט ברשימת אלומיניום</t>
  </si>
  <si>
    <t>1.12.001.0040</t>
  </si>
  <si>
    <t>חלון קיפ במידות 90X108 ס"מ מטיפוס א-4 כמפורט ברשימת אלומיניום</t>
  </si>
  <si>
    <t>1.12.001.0050</t>
  </si>
  <si>
    <t>חלון קיפ במידות 120X105 ס"מ מטיפוס א-5 כמפורט ברשימת אלומיניום</t>
  </si>
  <si>
    <t>1.12.001.0060</t>
  </si>
  <si>
    <t>חלון קיפ במידות 119X77 ס"מ מטיפוס א-6 כמפורט ברשימת אלומיניום</t>
  </si>
  <si>
    <t>1.12.001.0070</t>
  </si>
  <si>
    <t>חלון בטחון במידות 100X100 ס"מ מטיפוס א-7 כמפורט ברשימת אלומיניום</t>
  </si>
  <si>
    <t>1.12.001.0080</t>
  </si>
  <si>
    <t>חלון קיפ במידות 140X110 ס"מ מטיפוס א-8 כמפורט ברשימת אלומיניום</t>
  </si>
  <si>
    <t>1.12.001.0090</t>
  </si>
  <si>
    <t>חלון קיפ במידות 54X60 ס"מ מטיפוס א-9 כמפורט ברשימת אלומיניום</t>
  </si>
  <si>
    <t>1.12.001.0100</t>
  </si>
  <si>
    <t>חלון קיפ במידות 93X60 ס"מ מטיפוס א-10 כמפורט ברשימת אלומיניום</t>
  </si>
  <si>
    <t>1.12.001.0110</t>
  </si>
  <si>
    <t>חלון קיפ במידות 100X70 ס"מ מטיפוס א-11 כמפורט ברשימת אלומיניום</t>
  </si>
  <si>
    <t>1.12.001.0120</t>
  </si>
  <si>
    <t>חלון קבוע במידות 120X50 ס"מ מטיפוס א-12 כמפורט ברשימת אלומיניום</t>
  </si>
  <si>
    <t>1.12.001.0130</t>
  </si>
  <si>
    <t>חלון קבוע במידות 130X50 ס"מ מטיפוס א-13 כמפורט ברשימת אלומיניום</t>
  </si>
  <si>
    <t>1.12.001.0140</t>
  </si>
  <si>
    <t>מחיצת אלומיניום פתיחת אקורדיון במידות 105X210/210 ס"מ מטיפוס א-14 כמפורט ברשימת אלומיניום</t>
  </si>
  <si>
    <t>1.14.000.0000</t>
  </si>
  <si>
    <t>אבן</t>
  </si>
  <si>
    <t>1.14.001.0000</t>
  </si>
  <si>
    <t>חיפוי אבן חוץ</t>
  </si>
  <si>
    <t>1.14.001.0010</t>
  </si>
  <si>
    <t>המחיר כולל כוחלה ברוחב 1 ס"מ ובעובי של לפחות 1 ס"מ , בהירה מעט מגוון האבן . פוגות אופקיות שקועות , מבוצעות בחצי עיגול עם מוט עץ שאינו משאיר סימנים . פוגות ורטיקליות במישור האבן.</t>
  </si>
  <si>
    <t>1.14.001.0011</t>
  </si>
  <si>
    <t>המחיר כולל חיפוי מזוזות, גליפים וספי דלתות בפריסה</t>
  </si>
  <si>
    <t>1.14.001.0012</t>
  </si>
  <si>
    <t>חיפוי קירות חוץ בלוחות אבן מסותתת כדוגמת הקיים כמפורט בגיליון פרטי חיפוי אבן</t>
  </si>
  <si>
    <t>1.14.001.0020</t>
  </si>
  <si>
    <t>ספי דלתות יציאה מאבן בהתאמה לאבן המחופה את כל הקיר ללא גידום, כמפורט  בגיליון פרטי חיפוי אבן</t>
  </si>
  <si>
    <t>1.14.001.0030</t>
  </si>
  <si>
    <t>קופימג מעקות גג כמפורט  בגיליון פרטי חיפוי אבן</t>
  </si>
  <si>
    <t>1.14.001.0040</t>
  </si>
  <si>
    <t>ספי חלונות מאבן בהתאמה לאבן המחופה את כל הקיר ללא גידום,  כמפורט  בגיליון פרטי חיפוי אבן</t>
  </si>
  <si>
    <t>1.15.000.0000</t>
  </si>
  <si>
    <t>מיזוג אויר</t>
  </si>
  <si>
    <t>תת פרק 15.0</t>
  </si>
  <si>
    <t>1.15.000.0001</t>
  </si>
  <si>
    <t>1.15.000.0010</t>
  </si>
  <si>
    <t>1. המפרט מהווה חלק בלתי נפרד מכתב הכמויות. 2. כל הסעיפים הינם בכפוף למפרט הטכני אלא אם נאמר במפורש אחרת. 3. המזמין רשאי להגדיל, להקטין ולצמצם כמויות מתוך כתב הכמויות בכל כמות מבלי לשנות את מחירי היחידה.</t>
  </si>
  <si>
    <t>1.15.000.0020</t>
  </si>
  <si>
    <t xml:space="preserve"> הערה:- כל הציוד החיצוני אשר יותקן יהא יהיה בעל דרגת אטימות IP65.הגז אשר יותקן במע' מיזו"א יהיה גז ירוק תקני.</t>
  </si>
  <si>
    <t>1.15.000.0030</t>
  </si>
  <si>
    <t>הערה: כל הציוד והחלפים אשר יותקנו יהיו בעלי איכות הגבוה ביותר והאחריות בגין התקנתם ותקינותם המלאה תהא כוללת ולמשך שנה קלנדרנית, נוסף לאחריות יבצע הקבלן שרות ותחזוקה חינם למשך שנה מלאה מיום ההתקנה.</t>
  </si>
  <si>
    <t>1.15.000.0040</t>
  </si>
  <si>
    <t>הערה: התקנת מפזרים כולל מסגרות מסביב ליחידות בהתקנה מעל תקרות גבס, בתקרות פח התאמה וביצוע כנ"ל, בכל מפזר או תריס איוורור תסופק ותותקן מסגרת אלומיניום מבריקה מסביב לפתח והתריס יותקן בהתקנה +4 סוגרים מכניים, מערך זה כלול בהצעת הקבלן ללא תוספת מחיר. כל המפזרים יכללו וסת כמות אינטגרלי ! יש לאשר דגם מפזר אצל המתכנן והאד' לפני ביצוע העבודה.</t>
  </si>
  <si>
    <t>1.15.000.0050</t>
  </si>
  <si>
    <t>הערה: מחירי כל הסעיפים כוללים ביצוע חיצובים קידוחים מעברים בריצפות תיקרות וקירות מכל סוג שהוא הכל מאושר ע"י קונסטרוקטור. המחירים הינם לאספקה והתקנה אלא אם נאמר במפורש אחרת!</t>
  </si>
  <si>
    <t>1.15.001.0000</t>
  </si>
  <si>
    <t>מתקני מיזוג אויר</t>
  </si>
  <si>
    <t>1.15.001.0010</t>
  </si>
  <si>
    <t>מעבה לאוויר צח מטיפוס Mini VRF Heat Pump ל- 6.4TR 76,400BTU/H, קירור עבור מאייד א.צח.  היחידה תותקן בחצר טכנית כולל ביסוס על גבי גומיות מחורצות מאסיביות ובלמי זעזועים למניעת רעידות במיקום שיאושר עפ"י הקונסטרוקטור של המבנה. היחידה תכלול מערך פיקודים לעבודה מול יחידת טיפול באויר . המחיר הינו עבור אספקה באתר!</t>
  </si>
  <si>
    <t>1.15.001.0020</t>
  </si>
  <si>
    <t>התקנת יחידת עיבוי טיפול באויר כולל הנפה והעמדה ע"ג בולמים, פילוס והתקנה בגלריה או בגג באמצעות מנוף ואמצעי שינוע מכאניים, המחיר כולל חיבור צנרת גז ,חשמל ופיקודים הכל קומפלט.</t>
  </si>
  <si>
    <t>1.15.001.0030</t>
  </si>
  <si>
    <t>מאייד -יחידת טיפול באויר מטיפוס VRF מותקנת בתקרה מונמכת, לספיקה של -988 CFM ולתפוקת קירור של 76,400BTU\H. המחיר הינו עבור אספקה באתר!</t>
  </si>
  <si>
    <t>1.15.001.0040</t>
  </si>
  <si>
    <t>התקנת יחידת טיפול באויר פנימית בתקרה מונמכת, כולל הנפה ותליה פילוס והתקנה, המחיר כולל חיבור צנרת גז ,חשמל ופיקודים וכן ניקוז לצינור שיותקן ע"י אחרים הכל קומפלט. כן יבוצע חיבור לתעלות אספקת אויר  הכל עפ"י תוכנית.</t>
  </si>
  <si>
    <t>1.15.001.0050</t>
  </si>
  <si>
    <t>וסת תדר להורדת מהירות מפוח ביחידה הנ"ל. עבודה בתחומים של 30-50 הרץ . מותאם ליח'</t>
  </si>
  <si>
    <t>1.15.001.0060</t>
  </si>
  <si>
    <t>יחידת מיזו"א  HEAT RECOVERY מטיפוס VRF (מולטי אינוורטר) מודולארית 191KBTU/H 15.9 TR. היחידה תותקן בחלל טכני כולל ביסוס על גבי גומיות מחורצות מאסיביות ובלמי זעזועים למניעת רעידות במיקום שיאושר עפ"י הקונסטרוקטור של המבנה. היחידה תכלול מערך פיקודים לעבודה מול יחידות פנימיות .</t>
  </si>
  <si>
    <t>1.15.001.0070</t>
  </si>
  <si>
    <t>התקנת היחידות הנ"ל בגג\חלל\חצר טכנית ליחידת מיזו"א מושלמת כולל חיבור מהלכי צנרת וחשמל והמפורט בסעיף הקודם, כולל תכנון היחידה לעבודה. הסבר והדרכה על המערכת למזין ולאיש אחזקת המתקן, ספר מתקן לתחזוקה ותפעול.</t>
  </si>
  <si>
    <t>1.15.001.0080</t>
  </si>
  <si>
    <t>אספקה של יח' עילית לתלייה על הקיר לספיקה של 15,400BTU/H 500 CFM. כולל חיבורי צנרת, חשמל ופיקודים.</t>
  </si>
  <si>
    <t>1.15.001.0090</t>
  </si>
  <si>
    <t>כנ"ל אולם לספיקה של 12,300BTU/H 350 CFM. כולל חיבורי צנרת, חשמל ופיקודים.</t>
  </si>
  <si>
    <t>1.15.001.0100</t>
  </si>
  <si>
    <t>כנ"ל אולם לספיקה של 9,600BTU/H 350 CFM. כולל חיבורי צנרת, חשמל ופיקודים.</t>
  </si>
  <si>
    <t>1.15.001.0110</t>
  </si>
  <si>
    <t>כנ"ל אולם קסטה תקרתית לספיקה של 15,400BTU/H 388 CFM. .מחליף אריח 60/60 קומפקטית.</t>
  </si>
  <si>
    <t>1.15.001.0120</t>
  </si>
  <si>
    <t>כנ"ל אולם קסטה תקרתית לספיקה של 12,300BTU/H 350 CFM. .מחליף אריח 60/60 קומפקטית.</t>
  </si>
  <si>
    <t>1.15.001.0130</t>
  </si>
  <si>
    <t>כנ"ל אולם קסטה תקרתית לספיקה של 7,500BTU/H 325 CFM. .מחליף אריח 60/60 קומפקטית.</t>
  </si>
  <si>
    <t>1.15.001.0140</t>
  </si>
  <si>
    <t>לוחית הפעלה דיגיטלית הכוללת מפסק הפעל/הפסק, בורר קיץ/חורף אוורור, בורר מהירויות וטרמוסטט, לרבות חיווט.</t>
  </si>
  <si>
    <t>1.15.001.0150</t>
  </si>
  <si>
    <t>תוספת עבור כרטיס פיקוד למאייד.</t>
  </si>
  <si>
    <t>1.15.001.0160</t>
  </si>
  <si>
    <t>בורר\מיישרי זרימה\קופסת מיתוג VRF ל-HR למאייד מכל סוג שהוא עפ"י המערכת שתיבחר. (לכל ספק כמות מאיידים שונה פר מיישר זרימה). יש לתמחר כקומפלט עפ"י סוג הציוד שמוצע. המחיר הינו לכל קופסאות בוררי הזרימה במתקן !</t>
  </si>
  <si>
    <t>1.15.001.0170</t>
  </si>
  <si>
    <t>מנוף להובלה והנפת כל הציוד למיקום על פי תכנית. המחיר כולל תיאום מול הרשות המקומית והנפה בשעות שאינן פוגעות בתנועה.</t>
  </si>
  <si>
    <t>1.15.001.0180</t>
  </si>
  <si>
    <t>מזגן לחדר תקשורת עיילי מטיפוס אינוורטר עצמאי לתפוקה 10,080. מזגן לקירור בלבד מאייד + מעבה. המחיר הינו לאספקה והתקנה דגם תדיראן 140N ALPHA INVERTER. אורך צנרת ממוצע משוער 20 מ'.</t>
  </si>
  <si>
    <t>1.15.001.0190</t>
  </si>
  <si>
    <t>בקר מרכזי מסוג TOUCH לשליטה על עד 64 יחידות פנים , כולל הדרכה והסבר לאנשי המתקן\תחזוקה. כולל חיווט והפעלה ראשונית לרבות קבוצות הפעלה עפ"י דרישה.</t>
  </si>
  <si>
    <t>1.15.002.0000</t>
  </si>
  <si>
    <t>עבודות מיזוג אויר</t>
  </si>
  <si>
    <t>1.15.002.0001</t>
  </si>
  <si>
    <t>עבודות מיזו"א</t>
  </si>
  <si>
    <t>1.15.002.0010</t>
  </si>
  <si>
    <t>העברת המתקן ביקורת מכון תקנים לתקן 1001 חלק 2 וכנדרש על פי דרישות יועץ בטיחות ורשות הכבאות למתקן. לרבות 1001 חלק 6 למערכות בישול מסחריות (אלא אם קיים סעיף נפרד ).</t>
  </si>
  <si>
    <t>1.15.002.0020</t>
  </si>
  <si>
    <t>התקנת יחידת מיזו"א עיילית על הקיר מטיפוס אינוורטר כולל פילוס וקיבוע לקיר, המחיר כולל חיבור צנרת גז ,חשמל ופיקודים וכן ניקוז לצינור שיותקן ע"י אחרים הכל קומפלט.</t>
  </si>
  <si>
    <t>1.15.002.0030</t>
  </si>
  <si>
    <t>התקנת יחידת מיזו"א קסטה, המחיר כולל חיבור צנרת גז ,חשמל ופיקודים וכן ניקוז לצינור שיותקן ע"י אחרים הכל קומפלט.</t>
  </si>
  <si>
    <t>1.15.002.0040</t>
  </si>
  <si>
    <t>צנרת גז וחשמל למזגנים הקטרים של הצנרת יחושבו לתפוקה מירבית. ( עד קוטר "1/2). המחיר כולל ספחים , "חנוכיות" מפצלים וכו' .</t>
  </si>
  <si>
    <t>1.15.002.0050</t>
  </si>
  <si>
    <t>כנ"ל צנרת גז וחשמל למזגנים הקטרים של הצנרת יחושבו לתפוקה מירבית.  ( עד קוטר "7/8).</t>
  </si>
  <si>
    <t>1.15.002.0060</t>
  </si>
  <si>
    <t>כנ"ל צנרת גז וחשמל למזגנים הקטרים של הצנרת יחושבו לתפוקה מירבית. ( עד קוטר "1/8 1).</t>
  </si>
  <si>
    <t>1.15.002.0070</t>
  </si>
  <si>
    <t>פתח בתקרה\קיר  למעבר תעלות אויר צח\יניקה לגג\חלל טכני. פתח במידות עד 100/40 ס"מ באישור הקונס' , כולל שימוש בכלים, ידיים וכל ציוד ניסור בטון שיאושר ע"י המפקח.  הפתחים יאטמו בחומר תקן אש לאחר התקנה. יש לבצע סיור במתקן לפני תמחור.</t>
  </si>
  <si>
    <t>1.15.002.0080</t>
  </si>
  <si>
    <t>פתח כנ"ל אולם בקוטר במידות עד 40X40 עבור עליית צנרת תעלות\מזגנים לגג וכנדרש.</t>
  </si>
  <si>
    <t>1.15.003.0000</t>
  </si>
  <si>
    <t>מערך פיזור אויר</t>
  </si>
  <si>
    <t>1.15.003.0001</t>
  </si>
  <si>
    <t>מערך פיזור אויר, איוורור ויניקה</t>
  </si>
  <si>
    <t>1.15.003.0010</t>
  </si>
  <si>
    <t>תעלות אוויר פיזור\אויר חוזר\יניקה מפח מגולבן מותקנות כנידרש במבנה . כולל חיזוקים לכל תעלה כנידרש צידי עילי ותחתי לרבות חיזוקים והתאמה בין החלקים, כולל מוטות תומכים לתקרת פח  או פרופילי מתכת בכל מידה דרושה וברגי עיגון "3/8 או כנידרש מסוג מגולבנים בכל כמות ואורך הדרושה להתקנה מושלמת, כולל עיגון לקונסטרוקצית מתכת קיימת פלטות חיזוק מחברים וחבקים ממתכת לפלטות הכל כלול ללא ריתוכים ופגיעה בקונסטרוקציה קיימת הכל קומפ', כולל התאמות למפזרים מכל סוג ודגם מתאמים ומחברים הכל קומפ', מדידה לפי מ"ר עפ"י המיפרט בין משרדי,(בידוד ימדד בניפרד).</t>
  </si>
  <si>
    <t>1.15.003.0020</t>
  </si>
  <si>
    <t>אספקה והתקנה של בידוד תרמי אקוסטי פנימי מותקן בתעלות אוויר בסעיף לעיל עובי "1 ראה מפרט.</t>
  </si>
  <si>
    <t>1.15.003.0030</t>
  </si>
  <si>
    <t>אספקה והתקנה של חיבור גמיש לתעלת פח לפי תוכנית קומפלט תקן אש מוגן UV. גמיש במידות עד 140/100 ס"מ</t>
  </si>
  <si>
    <t>1.15.003.0040</t>
  </si>
  <si>
    <t>אספקה והתקנה צנרת שרשורי לאספקת אויר בקוטר "4 כולל בידוד וורוד.</t>
  </si>
  <si>
    <t>1.15.003.0050</t>
  </si>
  <si>
    <t>אספקה והתקנה צנרת שרשורי לאספקת אויר בקוטר "6 כולל בידוד וורוד.</t>
  </si>
  <si>
    <t>1.15.003.0060</t>
  </si>
  <si>
    <t>אספקה והתקנה צנרת שרשורי לאספקת אויר בקוטר "8 כולל בידוד וורוד.</t>
  </si>
  <si>
    <t>1.15.003.0070</t>
  </si>
  <si>
    <t>אספקה והתקנה צנרת שרשורי לאספקת אויר בקוטר "10 כולל בידוד וורוד.</t>
  </si>
  <si>
    <t>1.15.003.0080</t>
  </si>
  <si>
    <t>אספקה והתקנה צנרת שרשורי לאספקת אויר בקוטר "12/14 כולל בידוד וורוד.</t>
  </si>
  <si>
    <t>1.15.003.0090</t>
  </si>
  <si>
    <t>אספקה והתקנה מתאם בין תעלת פח לצנרת שרשורית מכל קוטר שהוא כולל פתיחה, סרט הדבקה, קשירה ואזיקונים (פנימי וחיצוני)</t>
  </si>
  <si>
    <t>1.15.003.0100</t>
  </si>
  <si>
    <t>גריל אספקה \יניקה אלומיניום במידות 30X30 מחליף אריח תקרתי 60X60 ס"מ כולל רגיסטר.</t>
  </si>
  <si>
    <t>1.15.003.0110</t>
  </si>
  <si>
    <t>גריל אספקה \יניקה אלומיניום במידות 20X20 מחליף אריח תקרתי 60X60 ס"מ כולל רגיסטר.</t>
  </si>
  <si>
    <t>1.15.003.0120</t>
  </si>
  <si>
    <t>גריל אספקה \יניקה אלומיניום קירי במידות עד 25x25 כולל רגיסטר.</t>
  </si>
  <si>
    <t>1.15.003.0130</t>
  </si>
  <si>
    <t>גריל אויר צח כולל רפפה קבועה, מסנן קדם ורשת חרקים פנימית. עשוי אלומיניום אנודייז וצבוע בצבע חזית המבנה או על פי בחירת האד' צבעי RAL. גריל בשטח עד 0.5 מ"ר.</t>
  </si>
  <si>
    <t>1.15.004.0000</t>
  </si>
  <si>
    <t>מערך איוורור</t>
  </si>
  <si>
    <t>1.15.004.0001</t>
  </si>
  <si>
    <t>מערך איוורור ויניקה</t>
  </si>
  <si>
    <t>1.15.004.0010</t>
  </si>
  <si>
    <t>מפוח איוורור שירותים \יניקה צירי שקט S&amp;P Inline לסניקת אויר של עד 500CFM בלחץ יניקה של "0.8.</t>
  </si>
  <si>
    <t>1.15.004.0020</t>
  </si>
  <si>
    <t>מפוח איוורור שירותים \יניקה צירי שקט S&amp;P Inline לסניקת אויר של עד 200CFM בלחץ יניקה של "0.6.</t>
  </si>
  <si>
    <t>1.15.004.0030</t>
  </si>
  <si>
    <t>מפוח איוורור שירותים \יניקה צירי שקט S&amp;P Inline לסניקת אויר של עד 100CFM בלחץ יניקה של "0.4.</t>
  </si>
  <si>
    <t>1.15.004.0040</t>
  </si>
  <si>
    <t>ונטה קירית S&amp;P לסניקת אויר של עד 100CFM בלחץ יניקה של "0.4.</t>
  </si>
  <si>
    <t>1.15.004.0050</t>
  </si>
  <si>
    <t>גריל יניקה לאיוורור במידות 20/20 ס"מ. גוון עפ"י בחירת האד' - מחליף אריח.</t>
  </si>
  <si>
    <t>1.15.004.0060</t>
  </si>
  <si>
    <t>גריל יניקה לאיוורור עגול בקוטר  160 מ"מ מותקן בתקרת מגשים. גוון עפ"י בחירת האד'.</t>
  </si>
  <si>
    <t>1.15.004.0070</t>
  </si>
  <si>
    <t>אל-חוזר בתעלה במידות עד 20x20  ס"מ</t>
  </si>
  <si>
    <t>1.15.005.0000</t>
  </si>
  <si>
    <t>חשמל ופיקוד.</t>
  </si>
  <si>
    <t>1.15.005.0001</t>
  </si>
  <si>
    <t>כל הלוחות יבוצעו עפ"י תקן 61439 ויאושרו על ידי המתכנן.</t>
  </si>
  <si>
    <t>1.15.005.0010</t>
  </si>
  <si>
    <t>עבודות חשמל לטובת הזנת יחידות מיזוג אויר,מפוחים, חיווט ציוד, חיווט רגשים וכנדרש. המחיר כולל כבילה (חתך כבלים יוגש לאישור היועץ ויאושר על ידו) , סולם כבלים "כבד" עם מכסה לנשיאת כבלים ראשיים, תעלות פח סגורות לכבלי משנה, הארקת תעלות חשמל, קונס' לצנרת וכל אלמנט מתכתי הקשור לציוד מיזוג אויר. קונסטרוקציה (ניתן להתקין במקביל לקונס' צנרת מזגנים) לטובת תעלות החשמל\סולמות כבלים וכו' הכל קומפלט!</t>
  </si>
  <si>
    <t>1.15.005.0020</t>
  </si>
  <si>
    <t>אספקה והתקנת תעלת פח מגולבנת 30X10 ס"מ עם מכסה בעובי 1.5 מ"מ כולל תמיכות,זויות, עליות, ירידות, קשתות, סופיות וכו'.</t>
  </si>
  <si>
    <t>1.15.005.0030</t>
  </si>
  <si>
    <t>אספקה והתקנת תעלת פח מגולבנת 20X10 ס"מ עם מכסה בעובי 1.5 מ"מ כולל תמיכות,זויות, עליות, ירידות, קשתות, סופיות וכו'.</t>
  </si>
  <si>
    <t>1.15.006.0000</t>
  </si>
  <si>
    <t>מערכת סינון ואוורור</t>
  </si>
  <si>
    <t>1.15.006.0001</t>
  </si>
  <si>
    <t>המערכת כוללת אספקה והתקנה קומפלט כולל אישור ציוד ותוכניות עבודה מול המתכנן, כולל ליווי והדרכה של קבלן השלד בשלב היציקה - הסבר וסימון כל הצנרות והשרוולים בקירות !</t>
  </si>
  <si>
    <t>1.15.006.0010</t>
  </si>
  <si>
    <t>מערכת אוורור וסינון אב"כ- מערכת תקרתית מסוג HIDDEN50</t>
  </si>
  <si>
    <t>1.15.006.0020</t>
  </si>
  <si>
    <t>שרוול מעבר לפי פרט הג"א למעבר צנרת גז וניקוז\חשמל\תקשורת מאושר פקע"ר וכנדרש כולל אביזרי איטום בקירות ממ"ד- קוטר "4.</t>
  </si>
  <si>
    <t>1.15.006.0030</t>
  </si>
  <si>
    <t>שסתום הדף ושחרור לחץ קוטר "8</t>
  </si>
  <si>
    <t>1.15.006.0040</t>
  </si>
  <si>
    <t>שסתום הדף עם מסנן קדם BE A-1803 עם שרוול וקיט אוגנים.</t>
  </si>
  <si>
    <t>1.15.006.0050</t>
  </si>
  <si>
    <t>מגוף פרפר  BE8"</t>
  </si>
  <si>
    <t>1.19.000.0000</t>
  </si>
  <si>
    <t>פרופילי פלדה ופחים</t>
  </si>
  <si>
    <t>1.19.001.0000</t>
  </si>
  <si>
    <t>תת פרק 1</t>
  </si>
  <si>
    <t>1.19.001.0001</t>
  </si>
  <si>
    <t>עמוד פלדה מפרופיל RHS 100/200/5 כולל פלטה עליונה ותחתונה ובגובה הקומה</t>
  </si>
  <si>
    <t>1.19.001.0023</t>
  </si>
  <si>
    <t>תבניות פח מגולוון מסוג פלקסדק בעובי 1 מ"מ יצוקיות עם התקרה של הממ"מ</t>
  </si>
  <si>
    <t>1.22.000.0000</t>
  </si>
  <si>
    <t>עבודות מתועשות</t>
  </si>
  <si>
    <t>1.22.001.0000</t>
  </si>
  <si>
    <t>1.22.001.0005</t>
  </si>
  <si>
    <t xml:space="preserve"> צפיפות הניצבים תהיה עפ"י המפרט הטכני בהתאם לגובה הנתון, עיבודי פינות לא ימדדו בנפרד והם כלולים במחירי המחיצות</t>
  </si>
  <si>
    <t>1.22.001.0020</t>
  </si>
  <si>
    <t>מחיצות גבס דו - קרומיות (סה"כ 4 לוחות גבס בעובי 12.5 מ"מ) , בעובי 12 ס"מ , עם מסילה עליונה ותחתונה וניצבים מפח פלדה מגולוון , לרבות בידוד אקוסטי  ע"י צמר סלעים בעובי "3 במשקל 80 ק"ג / מ"ק, שפכטל מוכן לצביעה</t>
  </si>
  <si>
    <t>1.22.001.0050</t>
  </si>
  <si>
    <t>תוספת מחיר לאלמנטי הגבס עבור שמוש בלו חות גבס ורוד או אדום</t>
  </si>
  <si>
    <t>1.22.001.0070</t>
  </si>
  <si>
    <t>סגירת מיכל הדחה עם גבס ירוק  עד התקרה רוחב 90 ס"מ וגובה לפי המדידה במקום , כולל את כל הקונסטרוקציה, חיזוקים, התאמת מערכות וכללית וזאת לצורך תליית האסלה לפי תקן והנחיות המפקח</t>
  </si>
  <si>
    <t>1.22.001.0080</t>
  </si>
  <si>
    <t>ציפוי גבס לצינורות "4 אנכיים , הציפוי יבוצע באופן מושלם מרצפת המבנה ועד תקרת הבטון, ולרבות בידוד מצמר סלעים בעובי "1 ובמשקל מרחבי 24 ק"ג  למ"ק.</t>
  </si>
  <si>
    <t>1.22.001.0090</t>
  </si>
  <si>
    <t>*תוספת עבור  מתקנים לאביזרים כבדים במשקל עד 100 ק"ג בין הניצבים במחיצות גבס</t>
  </si>
  <si>
    <t>1.22.001.0100</t>
  </si>
  <si>
    <t>*ציפוי קירות בלוח גבס , בגוונים ודוגמאות לפי בחירת האדריכל, אחוז חירור וצורת חירור לפי בחירת האדריכל, לרבות קונסטרוקצית נשיאה, פרופילי סיום, עיבוד פתחים, פינות מגן וכל החיבורים, החיזוקים, וכל חומרי העזר למיניהם. הכל קומפלט.</t>
  </si>
  <si>
    <t>1.22.021.0000</t>
  </si>
  <si>
    <t>תקרות תלויות פריקות, מאריחים מינרליים</t>
  </si>
  <si>
    <t>1.22.021.0038</t>
  </si>
  <si>
    <t>תקרה אקוסטית מאריחים מינרליים חצי שקועים דגם "דיון מקס" דוגמת ''Armstrong'' או ש"ע, 0.65-aw, אריח במידות 60/60 ס"מ או 61/61 ס"מ, בעובי 19 מ''מ. המחיר כולל את הפרופילים הנושאים והמשניים, אלמנטי התליה (בגובה עד 1.0 מ') וגמר זוויתן בעובי 1.2 מ"מ ליד הקירות, עד לביצוע מושלם של העבודה</t>
  </si>
  <si>
    <t>1.22.022.0000</t>
  </si>
  <si>
    <t>תקרות תלויות מאלומיניום או מפח מגולוון</t>
  </si>
  <si>
    <t>1.22.022.0010</t>
  </si>
  <si>
    <t>תקרת מגשי פח מגולוון מגשים מחוררים, במידות 60*60 ס"מ. המחיר כולל את הפרופילים הנושאים, אלמנטי התליה וגמר זוויתן בעובי 1.2 מ"מ ליד הקירות, לרבות פרופיל אומגה בין השדות (במידה ונדרש)</t>
  </si>
  <si>
    <t>1.22.022.0041</t>
  </si>
  <si>
    <t>תקרת מגשי פח מגולוון צבוע בצבע לבן: מגשים מחוררים, ברוחב 30 ס"מ ובעובי 0.8 מ"מ. המחיר כולל את הפרופילים הנושאים, אלמנטי התליה וגמר זוויתן בעובי 1.2 מ"מ ליד הקירות, לרבות פרופיל אומגה בין השדות (במידה ונדרש)</t>
  </si>
  <si>
    <t>1.22.022.0042</t>
  </si>
  <si>
    <t>תקרת מגשי פח מגולוון צבוע בצבע לבן: מגשים אטומים, ברוחב 30 ס"מ ובעובי 0.8 מ"מ. המחיר כולל את הפרופילים הנושאים, אלמנטי התליה וגמר זוויתן בעובי 1.2 מ"מ ליד הקירות, לרבות פרופיל אומגה בין השדות (במידה ונדרש)</t>
  </si>
  <si>
    <t>1.22.025.0000</t>
  </si>
  <si>
    <t>תקרות גבס, ספוג ופתחי שירות</t>
  </si>
  <si>
    <t>1.22.025.0010</t>
  </si>
  <si>
    <t>תקרת גבס, לרבות לוח גבס בעובי 12.7 מ"מ וקונסטרוקציה</t>
  </si>
  <si>
    <t>1.22.026.0000</t>
  </si>
  <si>
    <t>סגירות אנכיות ואופקיות מגבס</t>
  </si>
  <si>
    <t>1.22.026.0009</t>
  </si>
  <si>
    <t>סגירה אנכית (סינר) מלוחות גבס בעובי 12.7 מ"מ, בין שתי תקרות גבס במפלסים שונים, לרבות קונסטרוקציה הכל עד גמר מושלם מוכן לצביעה</t>
  </si>
  <si>
    <t>1.23.000.0000</t>
  </si>
  <si>
    <t>כלונסאות ביסוס</t>
  </si>
  <si>
    <t>1.23.001.0000</t>
  </si>
  <si>
    <t>1.23.001.0001</t>
  </si>
  <si>
    <t>סוג הבטון ב-30 דרגת חשיפה 3, שקיעה "6. ימדד רק האורך של הכלונס הכולל יציקה . קידוח בלבד לא ימדד.  המחיר כולל בדיקה סונית לכל הכלונסאות וכל הרשום בדוח הקרקע  המצורף למכרז זה</t>
  </si>
  <si>
    <t>1.23.001.0002</t>
  </si>
  <si>
    <t>קידוח ויציקת כלונסאות מיקרופייל בקוטר 35 ס"מ  בעומק לפחות 5 מ' בסלע טיבעי כולל הכנסת הזיון ופינוי עעודפי חפירה</t>
  </si>
  <si>
    <t>1.23.001.0003</t>
  </si>
  <si>
    <t>ברזל זיון מצולע או כלובים מרותכים לזיון הבטונים</t>
  </si>
  <si>
    <t>1.24.000.0000</t>
  </si>
  <si>
    <t>עבודות פרוק הריסה ושונות</t>
  </si>
  <si>
    <t>1.24.001.0000</t>
  </si>
  <si>
    <t>1.24.001.0001</t>
  </si>
  <si>
    <t>המחיר כולל פינוי הפסולת למקום מאושר ע"י הרשויות ולכל מרחק לרבות כל ההוצאות הנילוות ואגרות הטמנה</t>
  </si>
  <si>
    <t>1.24.001.0002</t>
  </si>
  <si>
    <t>הריסת רצפת בטון בתוך הבנין הקיים</t>
  </si>
  <si>
    <t>1.24.001.0003</t>
  </si>
  <si>
    <t>הריסת קורות יסוד קיימת בעובי 20 ס"מ</t>
  </si>
  <si>
    <t>1.24.001.0005</t>
  </si>
  <si>
    <t>הערה : עבודות הפירוק וההריסה נמדדות בקומפלט וכוללות את כל המסומן בתכניות האדריכלות וכל המשתמע מהם,לרבות: מחיצות בטון/בנייה/גבס/תקרות אקוסטיות וחגורות בטון, ריהוט קבוע ונייד מכל סוג שהוא, ריצוף ופנלים, פריצת פתחים ועיבודם בטיח, קילופי קרמיקה, דלתות מסוגים שונים, מחיצות,כל האלמנטים במערכות חשמל (לוח וארון), מיזוג אויר, צנרת ומתזים, דלתות אלומיניום לסוגיו ומשקופיהם, גופי תאורה צנרת ותעלות שאינם לשימוש, עד קבלת שטח נקי ומוכן לעבודות בינוי וגמר על מנת להביא את השטח ממצבו הקיים למצבו המתוכנן. המחיר כולל גם ריכוז אלמנטים בפירוק זהיר בתוך המבנה,כפי שיורה המפקח. אלמנטים שמיועדים להשאר ויפגעו ע"י הקבלן יוחלפו על חשבונו.</t>
  </si>
  <si>
    <t>1.24.001.0060</t>
  </si>
  <si>
    <t>ביצוע כל עבודות הפירוקים ראה גיליון 1, תוכנית הריסה, הקבלן יביא את השטח ממצב קיים למצב מתוכנן</t>
  </si>
  <si>
    <t>1.34.000.0000</t>
  </si>
  <si>
    <t>מערכת גילוי אש</t>
  </si>
  <si>
    <t>1.34.001.0000</t>
  </si>
  <si>
    <t>מערכות  גילוי אש אנלוגיות</t>
  </si>
  <si>
    <t>1.34.001.0010</t>
  </si>
  <si>
    <t>רכזת אנלוגית (מאושרת ע"י מפרט טכני ומפרט הכללית). עד 4 לולאות.</t>
  </si>
  <si>
    <t>1.34.001.0020</t>
  </si>
  <si>
    <t>פנל משני לנ"ל.</t>
  </si>
  <si>
    <t>1.34.001.0030</t>
  </si>
  <si>
    <t>מעגל מבוא אנלוגי לאביזרים שאינם ממערכת גילוי עשן מותקן בקופסת מתכת</t>
  </si>
  <si>
    <t>1.34.001.0040</t>
  </si>
  <si>
    <t>מעגל מבוא אנלוגי למפסק זרימה / או לדיווח מרכזת משנה - מותקן בקופסה</t>
  </si>
  <si>
    <t>1.34.001.0050</t>
  </si>
  <si>
    <t>מעגל מוצא אנלוגי מותקן בקופסת מתכת</t>
  </si>
  <si>
    <t>1.34.001.0060</t>
  </si>
  <si>
    <t>גלאי עשן פוטו אלקטרי  אנלוגי  כולל בסיס</t>
  </si>
  <si>
    <t>1.34.001.0070</t>
  </si>
  <si>
    <t>לחצן ניפוץ אנלוגי אדום</t>
  </si>
  <si>
    <t>1.34.001.0080</t>
  </si>
  <si>
    <t>נורית סימון אנלוגית</t>
  </si>
  <si>
    <t>1.34.001.0090</t>
  </si>
  <si>
    <t>צופר אזעקה פנימי 90DB אנלוגי נצנץ בלבד</t>
  </si>
  <si>
    <t>1.34.001.0100</t>
  </si>
  <si>
    <t>צופר אזעקה חיצוני 90DB אנלוגי</t>
  </si>
  <si>
    <t>1.34.001.0110</t>
  </si>
  <si>
    <t>7AH 12 V מצבר</t>
  </si>
  <si>
    <t>1.34.001.0120</t>
  </si>
  <si>
    <t>חייגן למערכת גילוי אש</t>
  </si>
  <si>
    <t>1.34.001.0130</t>
  </si>
  <si>
    <t>מכל כיבוי אש בגז מסוג FM-200 / FE-227 נושא את התקנים UL/FM מתוצרת חב' FIKE במשקל 3 ק"ג כולל נחירי פיזור וצנרת סקדיול כולל נורית סימון וחיווי כיבוי הופעל, חיווט לכרטיס פיקוד, לחצן הפעלה בחירום הכל קומפלט.</t>
  </si>
  <si>
    <t>1.34.001.0140</t>
  </si>
  <si>
    <t>חיווט מלא ממערכת ההפצה ועד לאביזרים ע"י כבל 4 גידים תיקני קוטר כל גיד 1 ממ"ר לפחות. המחיר כולל התחברות ודיווח לרכזת מבנה.</t>
  </si>
  <si>
    <t>1.34.001.0150</t>
  </si>
  <si>
    <t>בדיקה ואישור המערכת ע"י מכון התקנים הישראלי לפי תקן 1220 חלק 3  הכוללת בדיקת גילוי + כיבוי בלוחות כולל מסירת תעודה נקיה מהערות ללקוח.</t>
  </si>
  <si>
    <t>1.34.002.0000</t>
  </si>
  <si>
    <t>מערכת כריזה</t>
  </si>
  <si>
    <t>1.34.002.0001</t>
  </si>
  <si>
    <t>המערכת תענה לקן 1220 חלק 3 המהדורתו האחרונה בדבר כריזה משולבת עם מערכת גילוי אש.</t>
  </si>
  <si>
    <t>1.34.002.0002</t>
  </si>
  <si>
    <t>מחיר ביצוע העבודה כולל את הכנת 3 סטים תוכ' AS MADE והגשתם ללקוח.</t>
  </si>
  <si>
    <t>1.34.002.0010</t>
  </si>
  <si>
    <t>ריכוז כריזה בהספק 100W כולל ציוד פנימי וחיווט בכלל זה מגבר, ספק כוח, מסד , מתואם לעבודה מול רכזת גילוי אש. כול אופציה לכריזה מתפרצת.</t>
  </si>
  <si>
    <t>1.34.002.0020</t>
  </si>
  <si>
    <t>חיווט מערכת כריזה תקן קומפלט בכבל 2 זוגות אדום-שחור (זהה לכבל מערכת גילוי אש). המחיר כולל הגדרת כתובות , מיספור ושילוט אביזרי קצה וכנדרש. עמידה במת"י תקן חדש.</t>
  </si>
  <si>
    <t>1.34.002.0030</t>
  </si>
  <si>
    <t>מעד לכריזת חירום או מיקרופון עם לוח מקשים אינטגרלי למיתוג אזורי הכריזה ולביצוע הפעלות מתוכנתות מראש.</t>
  </si>
  <si>
    <t>1.34.002.0040</t>
  </si>
  <si>
    <t>רמקול תקרה  כתובתי 4W, בקוטר "6-8" כולל גריל קדמי ושנאי קו. הרמקול יכלול נצנץ ויחווט בהתאם.</t>
  </si>
  <si>
    <t>1.34.002.0050</t>
  </si>
  <si>
    <t>רמקול תקרה  דקורטיבי  8W, עבור מערכת QFLOW בקוטר "6-8" כולל גריל קדמי ושנאי קו.</t>
  </si>
  <si>
    <t>1.34.002.0060</t>
  </si>
  <si>
    <t>קופסאות תהודה מתואמות למידות רמקולי התקרה להתקנת הרמקולים</t>
  </si>
  <si>
    <t>1.34.002.0070</t>
  </si>
  <si>
    <t>מגבר הספק 200W ר.מ.ס. הודעות מוסיקת רקע כולל מד תפוקת מתח (VU METER) המתאים לעבודה עם מתח הרשת ומתח חרום</t>
  </si>
  <si>
    <t>1.34.002.0080</t>
  </si>
  <si>
    <t>יחידת ספק כח לעבודה עם מתח הרשת ומתח 24VDC לשעת חרום</t>
  </si>
  <si>
    <t>1.34.002.0090</t>
  </si>
  <si>
    <t>כרטיס מוזיקה עבור השמעת מוזיקת רקע תוספת מחיר עבור אפשרות כניסה לנגן\USB</t>
  </si>
  <si>
    <t>1.34.002.0100</t>
  </si>
  <si>
    <t>חיווט מושלם של מערך ההפצה מהמרכזיה ועד לרמקולים כולל כל הכבלים הדרושים כמפורט במפרט.</t>
  </si>
  <si>
    <t>1.57.000.0000</t>
  </si>
  <si>
    <t>תשתיות חוץ</t>
  </si>
  <si>
    <t>1.57.001.0000</t>
  </si>
  <si>
    <t>מערכת ביוב חיצונית</t>
  </si>
  <si>
    <t>1.57.001.0002</t>
  </si>
  <si>
    <t>מבוא - תכולת המחירים - כל עבודות החפירה והחציבה התת קרקעיות בכל עומק שהוא המסומן בתוכנית ומפורט בכתב הכמויות לא תמדדנה בנפרד ומחירן יכלל במחיר הצנרת והמתקנים התת-קרקעיים. הצנרת התת-קרקעית לסוגיה תותקן על גבי מצע חול 15 ס"מ ותכוסה 15 ס"מ חול דיונות נקי. למילוי תעלות הצנרת מעל עטיפת החול ישתמש הקבלן בחומר מילוי נברר מהודק בשכבות כמפורט במפרט הכללי הטכני סעיף 51.02.63. עטיפת הצנרת בחול ומילוי התעלות לא ימדדו בנפרד ומחירן יכלל במחיר הצנרת.</t>
  </si>
  <si>
    <t>1.57.001.0010</t>
  </si>
  <si>
    <t>חיבור לשוחות ביוב קיימות, כולל אטימת מוצא הצנרת וסילוק מהאתר לאזור פסולת מאושר</t>
  </si>
  <si>
    <t>1.57.001.0020</t>
  </si>
  <si>
    <t>פתיחת מדרכה קיימת לרבות התקנה מחודשת של המרצפות ואבן שפה כנדרש לרבות מבנה המצע, סילוק מרצפות ואבנים שבורות והשלמת חדשות</t>
  </si>
  <si>
    <t>1.57.001.0030</t>
  </si>
  <si>
    <t>פרוק לשוחות ביוב קיימות, כולל אטימת מוצא הצנרת וסילוק מהאתר לאזור פסולת מאושר</t>
  </si>
  <si>
    <t>1.57.001.0040</t>
  </si>
  <si>
    <t>תא בקרה (שוחה) לביוב מחוליות בטון טרומיות לפי ת"י בקוטר 80 ס"מ ובעומק עד 125 ס"מ עם תקרה ומכסה לעומס 12 טון לפי ת"י ומחברי שוחה תקניים מתוצרת "חוליות" או ש"ע</t>
  </si>
  <si>
    <t>1.57.002.0000</t>
  </si>
  <si>
    <t>מערכת מים חיצונית</t>
  </si>
  <si>
    <t>1.57.002.0002</t>
  </si>
  <si>
    <t>מבוא - תכולת המחירים - כל עבודות החפירה והחציבה התת קרקעיות בכל עומק שהוא המסומן בתוכנית ומפורט בכתב הכמויות לא תמדדנה בנפרד ומחירן יכלל במחיר הצנרת והמתקנים התת-קרקעיים. הצנרת התת-קרקעית לסוגיה תותקן על גבי מצע חול 15 ס"מ ותכוסה 15 ס"מ חול דיונות נקי. למילוי תעלות הצנרת מעל עטיפת החול ישתמש הקבלן בחומר מילוי נברר מהודק בשכבות .   עטיפת הצנרת בחול ומילוי התעלות לא ימדדו בנפרד ומחירן יכלל במחיר  הצנרת.</t>
  </si>
  <si>
    <t>1.57.002.0006</t>
  </si>
  <si>
    <t>כל ההוצאות הכרוכות בביצוע עבודות המדידה תהיינה על חשבון הקבלן ורואים אותן ככלולות במחירי היחידות שימסרו לביצוע על ידי הקבלן. מחיר צילומי וידאו/רנטגן, טסטים, ניקוי ושטיפה קווים ותאים כלול במחיר המערכת ולא תשולם בנפרד. לתשומת לב הקבלן- יש לקרא את כתב הכמויות שלהלן יחד עם הסעיפים המתאימים במפרט הטכני המיוחד. תאי בקרה, קולטי מיגשם, צינורות בטון וכו' - מתוצרת "וולפמן".</t>
  </si>
  <si>
    <t>1.57.002.0010</t>
  </si>
  <si>
    <t>צנורות 100 PE-דרג 16 בקוטר "2 מותקנת בריתוך עם אביזרי צנרת דרג SDR-11 מותקנים בקרקע בעומק עד 1.25מ' כולל ספחים, מצע ועטיפת חול נקי 10 ס"מ, חפירה וכיסוי (חצי מהכמות).</t>
  </si>
  <si>
    <t>1.57.002.0020</t>
  </si>
  <si>
    <t>"גמל" מים ראשי מצנורות פלדה עם ציפוי פנים בטון בקוטר "2 (עובי דופן "3/16) כולל התקנת ואספקת מונה מים משולב דגם " אוקטב" מתוצרת "ארד-דליה" בקוטר "3 עם פלט חשמלי, כולל ספחים ואביזרי צנרת, דרסרים, אביזרי חיוץ וגישור, יסודות בטון וצביעה, כל האביזרים ,החומרים והעבודות הנדרשים (מגופי שער, מז"ח ושסתום שחרור אויר המותקנים על הגמל נמדדים בסעיפים נפרדים)</t>
  </si>
  <si>
    <t>1.57.002.0030</t>
  </si>
  <si>
    <t>מז"ח בקוטר "2 מתוצרת WILKINS להתקנה ליד מד המים הראשי בהתאם לדרישות מפעל המים ומשרד הבריאות</t>
  </si>
  <si>
    <t>1.57.002.0040</t>
  </si>
  <si>
    <t>מגוף טריז בקוטר "2  דוגמת "רפאל" TRL/TRS , "הכוכב"  או שו"ע.</t>
  </si>
  <si>
    <t>סה"כ פרק 01 - עבודות עפר ופינוי השטח</t>
  </si>
  <si>
    <t>מע"מ</t>
  </si>
  <si>
    <t>סה"כ כולל מע"מ</t>
  </si>
  <si>
    <t>סה"כ פרק 02 - עבודות בטון יצוק באתר</t>
  </si>
  <si>
    <t>סה"כ פרק 05 - עבודות איטום</t>
  </si>
  <si>
    <t>סה"כ פרק 08 - עבודות חשמל</t>
  </si>
  <si>
    <t>סה"כ פרק 09 - טיח</t>
  </si>
  <si>
    <t>סה"כ פרק 22 - עבודות מתועשות</t>
  </si>
  <si>
    <t>סה"כ פרק 06 - נגרות מסגרות</t>
  </si>
  <si>
    <t>סה"כ פרק 07 - מתקני תברואה וכיבוי אש</t>
  </si>
  <si>
    <t>סה"כ פרק 10 - ריצוף וחיפוי</t>
  </si>
  <si>
    <t>סה"כ פרק 11 - צבע</t>
  </si>
  <si>
    <t>סה"כ פרק 12 - אלומיניום</t>
  </si>
  <si>
    <t>סה"כ פרק 14 - אבן</t>
  </si>
  <si>
    <t>סה"כ פרק 15 - מיזוג אויר</t>
  </si>
  <si>
    <t>סה"כ פרק 19 - פרופילי פלדה ופחים</t>
  </si>
  <si>
    <t>סה"כ פרק 23 - כלונסאות ביסוס</t>
  </si>
  <si>
    <t>סה"כ פרק 24 - עבודות פרוק הריסה ושונות</t>
  </si>
  <si>
    <t>סה"כ פרק 34 - מערכת גילוי אש</t>
  </si>
  <si>
    <t>סה"כ פרק 57 - תשתיות חוץ</t>
  </si>
  <si>
    <t>רבי עקיבא - הצעת מחיר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</si>
</sst>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quot;₪&quot;\ * #,##0.00_ ;_ &quot;₪&quot;\ * \-#,##0.00_ ;_ &quot;₪&quot;\ * &quot;-&quot;??_ ;_ @_ "/>
    <numFmt numFmtId="164" formatCode="#,###,##0.000"/>
    <numFmt numFmtId="165" formatCode="#,###,##0.00"/>
  </numFmts>
  <fonts count="7" x14ac:knownFonts="1">
    <font>
      <sz val="11"/>
      <color theme="1"/>
      <name val="Arial"/>
      <family val="2"/>
      <scheme val="minor"/>
    </font>
    <font>
      <sz val="11"/>
      <color theme="1"/>
      <name val="Arial"/>
      <family val="2"/>
      <scheme val="minor"/>
    </font>
    <font>
      <sz val="14"/>
      <color theme="1"/>
      <name val="Arial"/>
      <family val="2"/>
      <charset val="177"/>
      <scheme val="minor"/>
    </font>
    <font>
      <b/>
      <u/>
      <sz val="14"/>
      <color rgb="FF0000FF"/>
      <name val="Arial"/>
      <family val="2"/>
      <charset val="177"/>
      <scheme val="minor"/>
    </font>
    <font>
      <sz val="14"/>
      <color rgb="FF0000FF"/>
      <name val="Arial"/>
      <family val="2"/>
      <charset val="177"/>
      <scheme val="minor"/>
    </font>
    <font>
      <b/>
      <sz val="12"/>
      <color rgb="FF0000FF"/>
      <name val="Arial"/>
      <family val="2"/>
      <scheme val="minor"/>
    </font>
    <font>
      <sz val="11"/>
      <color rgb="FF0000FF"/>
      <name val="Arial"/>
      <family val="2"/>
      <charset val="177"/>
      <scheme val="minor"/>
    </font>
  </fonts>
  <fills count="2">
    <fill>
      <patternFill patternType="none"/>
    </fill>
    <fill>
      <patternFill patternType="gray125"/>
    </fill>
  </fills>
  <borders count="12">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44" fontId="1" fillId="0" borderId="0" applyFont="0" applyFill="0" applyBorder="0" applyAlignment="0" applyProtection="0"/>
  </cellStyleXfs>
  <cellXfs count="41">
    <xf numFmtId="0" fontId="0" fillId="0" borderId="0" xfId="0"/>
    <xf numFmtId="0" fontId="6" fillId="0" borderId="0" xfId="0" applyFont="1" applyBorder="1" applyProtection="1"/>
    <xf numFmtId="49" fontId="0" fillId="0" borderId="0" xfId="0" applyNumberFormat="1" applyBorder="1" applyAlignment="1" applyProtection="1">
      <alignment horizontal="right" wrapText="1"/>
    </xf>
    <xf numFmtId="164" fontId="0" fillId="0" borderId="0" xfId="0" applyNumberFormat="1" applyBorder="1" applyProtection="1"/>
    <xf numFmtId="0" fontId="6" fillId="0" borderId="0" xfId="0" applyFont="1" applyBorder="1" applyAlignment="1" applyProtection="1">
      <alignment horizontal="left"/>
    </xf>
    <xf numFmtId="0" fontId="2" fillId="0" borderId="0" xfId="0" applyFont="1" applyBorder="1" applyProtection="1"/>
    <xf numFmtId="49" fontId="3" fillId="0" borderId="0" xfId="0" applyNumberFormat="1" applyFont="1" applyBorder="1" applyAlignment="1" applyProtection="1">
      <alignment horizontal="right" wrapText="1"/>
    </xf>
    <xf numFmtId="0" fontId="4" fillId="0" borderId="0" xfId="0" applyFont="1" applyBorder="1" applyAlignment="1" applyProtection="1">
      <alignment horizontal="center"/>
    </xf>
    <xf numFmtId="0" fontId="0" fillId="0" borderId="0" xfId="0" applyBorder="1" applyProtection="1"/>
    <xf numFmtId="165" fontId="0" fillId="0" borderId="0" xfId="0" applyNumberFormat="1" applyBorder="1" applyProtection="1"/>
    <xf numFmtId="49" fontId="0" fillId="0" borderId="0" xfId="0" applyNumberFormat="1" applyBorder="1" applyAlignment="1">
      <alignment horizontal="right" wrapText="1"/>
    </xf>
    <xf numFmtId="164" fontId="0" fillId="0" borderId="0" xfId="0" applyNumberFormat="1" applyBorder="1"/>
    <xf numFmtId="165" fontId="0" fillId="0" borderId="0" xfId="0" applyNumberFormat="1" applyBorder="1"/>
    <xf numFmtId="0" fontId="0" fillId="0" borderId="0" xfId="0" applyBorder="1"/>
    <xf numFmtId="0" fontId="0" fillId="0" borderId="1" xfId="0" applyBorder="1" applyProtection="1"/>
    <xf numFmtId="0" fontId="0" fillId="0" borderId="2" xfId="0" applyBorder="1" applyProtection="1"/>
    <xf numFmtId="0" fontId="6" fillId="0" borderId="2" xfId="0" applyFont="1" applyBorder="1" applyAlignment="1" applyProtection="1">
      <alignment horizontal="left"/>
    </xf>
    <xf numFmtId="44" fontId="6" fillId="0" borderId="3" xfId="1" applyFont="1" applyBorder="1" applyProtection="1"/>
    <xf numFmtId="0" fontId="6" fillId="0" borderId="4" xfId="0" applyFont="1" applyBorder="1" applyProtection="1"/>
    <xf numFmtId="0" fontId="6" fillId="0" borderId="5" xfId="0" applyFont="1" applyBorder="1" applyProtection="1"/>
    <xf numFmtId="49" fontId="0" fillId="0" borderId="5" xfId="0" applyNumberFormat="1" applyBorder="1" applyAlignment="1">
      <alignment horizontal="right" wrapText="1"/>
    </xf>
    <xf numFmtId="164" fontId="0" fillId="0" borderId="5" xfId="0" applyNumberFormat="1" applyBorder="1"/>
    <xf numFmtId="165" fontId="0" fillId="0" borderId="6" xfId="0" applyNumberFormat="1" applyBorder="1"/>
    <xf numFmtId="0" fontId="6" fillId="0" borderId="7" xfId="0" applyFont="1" applyBorder="1" applyProtection="1"/>
    <xf numFmtId="165" fontId="0" fillId="0" borderId="8" xfId="0" applyNumberFormat="1" applyBorder="1"/>
    <xf numFmtId="49" fontId="0" fillId="0" borderId="7" xfId="0" applyNumberFormat="1" applyBorder="1" applyAlignment="1">
      <alignment horizontal="left"/>
    </xf>
    <xf numFmtId="49" fontId="0" fillId="0" borderId="9" xfId="0" applyNumberFormat="1" applyBorder="1" applyAlignment="1" applyProtection="1">
      <alignment horizontal="left"/>
    </xf>
    <xf numFmtId="49" fontId="0" fillId="0" borderId="10" xfId="0" applyNumberFormat="1" applyBorder="1" applyAlignment="1" applyProtection="1">
      <alignment horizontal="right" wrapText="1"/>
    </xf>
    <xf numFmtId="164" fontId="0" fillId="0" borderId="10" xfId="0" applyNumberFormat="1" applyBorder="1" applyProtection="1"/>
    <xf numFmtId="0" fontId="6" fillId="0" borderId="10" xfId="0" applyFont="1" applyBorder="1" applyAlignment="1" applyProtection="1">
      <alignment horizontal="left"/>
    </xf>
    <xf numFmtId="165" fontId="6" fillId="0" borderId="11" xfId="0" applyNumberFormat="1" applyFont="1" applyBorder="1" applyProtection="1"/>
    <xf numFmtId="49" fontId="0" fillId="0" borderId="7" xfId="0" applyNumberFormat="1" applyBorder="1" applyAlignment="1" applyProtection="1">
      <alignment horizontal="left"/>
    </xf>
    <xf numFmtId="165" fontId="6" fillId="0" borderId="8" xfId="0" applyNumberFormat="1" applyFont="1" applyBorder="1" applyProtection="1"/>
    <xf numFmtId="0" fontId="6" fillId="0" borderId="6" xfId="0" applyFont="1" applyBorder="1" applyProtection="1"/>
    <xf numFmtId="0" fontId="5" fillId="0" borderId="1" xfId="0" applyFont="1" applyBorder="1" applyProtection="1"/>
    <xf numFmtId="49" fontId="5" fillId="0" borderId="2" xfId="0" applyNumberFormat="1" applyFont="1" applyBorder="1" applyAlignment="1" applyProtection="1">
      <alignment horizontal="right" wrapText="1"/>
    </xf>
    <xf numFmtId="164" fontId="5" fillId="0" borderId="2" xfId="0" applyNumberFormat="1" applyFont="1" applyBorder="1" applyProtection="1"/>
    <xf numFmtId="165" fontId="5" fillId="0" borderId="3" xfId="0" applyNumberFormat="1" applyFont="1" applyBorder="1" applyProtection="1"/>
    <xf numFmtId="165" fontId="0" fillId="0" borderId="0" xfId="0" applyNumberFormat="1" applyBorder="1" applyProtection="1">
      <protection locked="0"/>
    </xf>
    <xf numFmtId="165" fontId="0" fillId="0" borderId="5" xfId="0" applyNumberFormat="1" applyBorder="1" applyProtection="1"/>
    <xf numFmtId="165" fontId="5" fillId="0" borderId="2" xfId="0" applyNumberFormat="1" applyFont="1"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1"/>
  <sheetViews>
    <sheetView rightToLeft="1" tabSelected="1" topLeftCell="A519" zoomScaleNormal="100" workbookViewId="0">
      <selection activeCell="E523" sqref="E523"/>
    </sheetView>
  </sheetViews>
  <sheetFormatPr defaultColWidth="9.125" defaultRowHeight="14.25" x14ac:dyDescent="0.2"/>
  <cols>
    <col min="1" max="1" width="10.75" style="13" customWidth="1"/>
    <col min="2" max="2" width="60.75" style="13" customWidth="1"/>
    <col min="3" max="4" width="9.125" style="13"/>
    <col min="5" max="5" width="12.75" style="13" customWidth="1"/>
    <col min="6" max="6" width="24.875" style="13" customWidth="1"/>
    <col min="7" max="16384" width="9.125" style="13"/>
  </cols>
  <sheetData>
    <row r="1" spans="1:8" s="8" customFormat="1" ht="18.75" thickBot="1" x14ac:dyDescent="0.3">
      <c r="A1" s="5"/>
      <c r="B1" s="6" t="s">
        <v>1033</v>
      </c>
      <c r="C1" s="5"/>
      <c r="D1" s="5"/>
      <c r="E1" s="7"/>
      <c r="F1" s="7"/>
    </row>
    <row r="2" spans="1:8" s="8" customFormat="1" ht="17.25" thickTop="1" thickBot="1" x14ac:dyDescent="0.3">
      <c r="A2" s="34" t="s">
        <v>0</v>
      </c>
      <c r="B2" s="35" t="s">
        <v>1</v>
      </c>
      <c r="C2" s="35" t="s">
        <v>2</v>
      </c>
      <c r="D2" s="36" t="s">
        <v>3</v>
      </c>
      <c r="E2" s="40" t="s">
        <v>4</v>
      </c>
      <c r="F2" s="37" t="s">
        <v>5</v>
      </c>
      <c r="G2" s="9"/>
      <c r="H2" s="9"/>
    </row>
    <row r="3" spans="1:8" s="1" customFormat="1" ht="15.75" thickTop="1" thickBot="1" x14ac:dyDescent="0.25">
      <c r="A3" s="18" t="s">
        <v>6</v>
      </c>
      <c r="B3" s="19" t="s">
        <v>7</v>
      </c>
      <c r="C3" s="19"/>
      <c r="D3" s="19"/>
      <c r="E3" s="19"/>
      <c r="F3" s="33"/>
    </row>
    <row r="4" spans="1:8" ht="15" thickTop="1" x14ac:dyDescent="0.2">
      <c r="A4" s="18" t="s">
        <v>8</v>
      </c>
      <c r="B4" s="19" t="s">
        <v>9</v>
      </c>
      <c r="C4" s="20"/>
      <c r="D4" s="21"/>
      <c r="E4" s="39"/>
      <c r="F4" s="22"/>
      <c r="G4" s="12"/>
      <c r="H4" s="12"/>
    </row>
    <row r="5" spans="1:8" x14ac:dyDescent="0.2">
      <c r="A5" s="23" t="s">
        <v>10</v>
      </c>
      <c r="B5" s="1" t="s">
        <v>11</v>
      </c>
      <c r="C5" s="10"/>
      <c r="D5" s="11"/>
      <c r="E5" s="9"/>
      <c r="F5" s="24"/>
      <c r="G5" s="12"/>
      <c r="H5" s="12"/>
    </row>
    <row r="6" spans="1:8" ht="42.75" x14ac:dyDescent="0.2">
      <c r="A6" s="25" t="s">
        <v>12</v>
      </c>
      <c r="B6" s="10" t="s">
        <v>13</v>
      </c>
      <c r="C6" s="10" t="s">
        <v>14</v>
      </c>
      <c r="D6" s="11"/>
      <c r="E6" s="9"/>
      <c r="F6" s="24"/>
      <c r="G6" s="12"/>
      <c r="H6" s="12"/>
    </row>
    <row r="7" spans="1:8" ht="42.75" x14ac:dyDescent="0.2">
      <c r="A7" s="25" t="s">
        <v>15</v>
      </c>
      <c r="B7" s="10" t="s">
        <v>16</v>
      </c>
      <c r="C7" s="10" t="s">
        <v>17</v>
      </c>
      <c r="D7" s="11">
        <v>60</v>
      </c>
      <c r="E7" s="38"/>
      <c r="F7" s="24">
        <f>E7*D7</f>
        <v>0</v>
      </c>
      <c r="G7" s="12"/>
      <c r="H7" s="12"/>
    </row>
    <row r="8" spans="1:8" ht="28.5" x14ac:dyDescent="0.2">
      <c r="A8" s="25" t="s">
        <v>18</v>
      </c>
      <c r="B8" s="10" t="s">
        <v>19</v>
      </c>
      <c r="C8" s="10" t="s">
        <v>17</v>
      </c>
      <c r="D8" s="11">
        <v>24</v>
      </c>
      <c r="E8" s="38"/>
      <c r="F8" s="24">
        <f t="shared" ref="F8:F11" si="0">E8*D8</f>
        <v>0</v>
      </c>
      <c r="G8" s="12"/>
      <c r="H8" s="12"/>
    </row>
    <row r="9" spans="1:8" ht="42.75" x14ac:dyDescent="0.2">
      <c r="A9" s="25" t="s">
        <v>20</v>
      </c>
      <c r="B9" s="10" t="s">
        <v>21</v>
      </c>
      <c r="C9" s="10" t="s">
        <v>22</v>
      </c>
      <c r="D9" s="11">
        <v>1</v>
      </c>
      <c r="E9" s="38"/>
      <c r="F9" s="24">
        <f t="shared" si="0"/>
        <v>0</v>
      </c>
      <c r="G9" s="12"/>
      <c r="H9" s="12"/>
    </row>
    <row r="10" spans="1:8" x14ac:dyDescent="0.2">
      <c r="A10" s="25" t="s">
        <v>23</v>
      </c>
      <c r="B10" s="10" t="s">
        <v>24</v>
      </c>
      <c r="C10" s="10" t="s">
        <v>17</v>
      </c>
      <c r="D10" s="11">
        <v>22</v>
      </c>
      <c r="E10" s="38"/>
      <c r="F10" s="24">
        <f t="shared" si="0"/>
        <v>0</v>
      </c>
      <c r="G10" s="12"/>
      <c r="H10" s="12"/>
    </row>
    <row r="11" spans="1:8" ht="28.5" x14ac:dyDescent="0.2">
      <c r="A11" s="25" t="s">
        <v>25</v>
      </c>
      <c r="B11" s="10" t="s">
        <v>26</v>
      </c>
      <c r="C11" s="10" t="s">
        <v>17</v>
      </c>
      <c r="D11" s="11">
        <v>5</v>
      </c>
      <c r="E11" s="38"/>
      <c r="F11" s="24">
        <f t="shared" si="0"/>
        <v>0</v>
      </c>
      <c r="G11" s="12"/>
      <c r="H11" s="12"/>
    </row>
    <row r="12" spans="1:8" ht="15" thickBot="1" x14ac:dyDescent="0.25">
      <c r="A12" s="31"/>
      <c r="B12" s="2"/>
      <c r="C12" s="2"/>
      <c r="D12" s="3"/>
      <c r="E12" s="4" t="s">
        <v>1013</v>
      </c>
      <c r="F12" s="32">
        <f>SUM(F6:F11)</f>
        <v>0</v>
      </c>
      <c r="G12" s="12"/>
      <c r="H12" s="12"/>
    </row>
    <row r="13" spans="1:8" ht="15" thickTop="1" x14ac:dyDescent="0.2">
      <c r="A13" s="18" t="s">
        <v>27</v>
      </c>
      <c r="B13" s="19" t="s">
        <v>28</v>
      </c>
      <c r="C13" s="20"/>
      <c r="D13" s="21"/>
      <c r="E13" s="39"/>
      <c r="F13" s="22"/>
      <c r="G13" s="12"/>
      <c r="H13" s="12"/>
    </row>
    <row r="14" spans="1:8" x14ac:dyDescent="0.2">
      <c r="A14" s="23" t="s">
        <v>29</v>
      </c>
      <c r="B14" s="1" t="s">
        <v>11</v>
      </c>
      <c r="C14" s="10"/>
      <c r="D14" s="11"/>
      <c r="E14" s="9"/>
      <c r="F14" s="24"/>
      <c r="G14" s="12"/>
      <c r="H14" s="12"/>
    </row>
    <row r="15" spans="1:8" ht="57" x14ac:dyDescent="0.2">
      <c r="A15" s="25" t="s">
        <v>30</v>
      </c>
      <c r="B15" s="10" t="s">
        <v>31</v>
      </c>
      <c r="C15" s="10" t="s">
        <v>14</v>
      </c>
      <c r="D15" s="11"/>
      <c r="E15" s="9"/>
      <c r="F15" s="24"/>
      <c r="G15" s="12"/>
      <c r="H15" s="12"/>
    </row>
    <row r="16" spans="1:8" ht="28.5" x14ac:dyDescent="0.2">
      <c r="A16" s="25" t="s">
        <v>32</v>
      </c>
      <c r="B16" s="10" t="s">
        <v>33</v>
      </c>
      <c r="C16" s="10" t="s">
        <v>34</v>
      </c>
      <c r="D16" s="11">
        <v>140</v>
      </c>
      <c r="E16" s="38"/>
      <c r="F16" s="24">
        <f t="shared" ref="F13:F39" si="1">E16*D16</f>
        <v>0</v>
      </c>
      <c r="G16" s="12"/>
      <c r="H16" s="12"/>
    </row>
    <row r="17" spans="1:8" x14ac:dyDescent="0.2">
      <c r="A17" s="25" t="s">
        <v>35</v>
      </c>
      <c r="B17" s="10" t="s">
        <v>36</v>
      </c>
      <c r="C17" s="10" t="s">
        <v>34</v>
      </c>
      <c r="D17" s="11">
        <v>140</v>
      </c>
      <c r="E17" s="38"/>
      <c r="F17" s="24">
        <f t="shared" si="1"/>
        <v>0</v>
      </c>
      <c r="G17" s="12"/>
      <c r="H17" s="12"/>
    </row>
    <row r="18" spans="1:8" x14ac:dyDescent="0.2">
      <c r="A18" s="25" t="s">
        <v>37</v>
      </c>
      <c r="B18" s="10" t="s">
        <v>38</v>
      </c>
      <c r="C18" s="10" t="s">
        <v>17</v>
      </c>
      <c r="D18" s="11">
        <v>1</v>
      </c>
      <c r="E18" s="38"/>
      <c r="F18" s="24">
        <f t="shared" si="1"/>
        <v>0</v>
      </c>
      <c r="G18" s="12"/>
      <c r="H18" s="12"/>
    </row>
    <row r="19" spans="1:8" x14ac:dyDescent="0.2">
      <c r="A19" s="25" t="s">
        <v>39</v>
      </c>
      <c r="B19" s="10" t="s">
        <v>40</v>
      </c>
      <c r="C19" s="10" t="s">
        <v>17</v>
      </c>
      <c r="D19" s="11">
        <v>6.5</v>
      </c>
      <c r="E19" s="38"/>
      <c r="F19" s="24">
        <f t="shared" si="1"/>
        <v>0</v>
      </c>
      <c r="G19" s="12"/>
      <c r="H19" s="12"/>
    </row>
    <row r="20" spans="1:8" x14ac:dyDescent="0.2">
      <c r="A20" s="25" t="s">
        <v>41</v>
      </c>
      <c r="B20" s="10" t="s">
        <v>42</v>
      </c>
      <c r="C20" s="10" t="s">
        <v>17</v>
      </c>
      <c r="D20" s="11">
        <v>0.8</v>
      </c>
      <c r="E20" s="38"/>
      <c r="F20" s="24">
        <f t="shared" si="1"/>
        <v>0</v>
      </c>
      <c r="G20" s="12"/>
      <c r="H20" s="12"/>
    </row>
    <row r="21" spans="1:8" x14ac:dyDescent="0.2">
      <c r="A21" s="25" t="s">
        <v>43</v>
      </c>
      <c r="B21" s="10" t="s">
        <v>44</v>
      </c>
      <c r="C21" s="10" t="s">
        <v>17</v>
      </c>
      <c r="D21" s="11">
        <v>15</v>
      </c>
      <c r="E21" s="38"/>
      <c r="F21" s="24">
        <f t="shared" si="1"/>
        <v>0</v>
      </c>
      <c r="G21" s="12"/>
      <c r="H21" s="12"/>
    </row>
    <row r="22" spans="1:8" x14ac:dyDescent="0.2">
      <c r="A22" s="25" t="s">
        <v>45</v>
      </c>
      <c r="B22" s="10" t="s">
        <v>46</v>
      </c>
      <c r="C22" s="10" t="s">
        <v>34</v>
      </c>
      <c r="D22" s="11">
        <v>120</v>
      </c>
      <c r="E22" s="38"/>
      <c r="F22" s="24">
        <f t="shared" si="1"/>
        <v>0</v>
      </c>
      <c r="G22" s="12"/>
      <c r="H22" s="12"/>
    </row>
    <row r="23" spans="1:8" x14ac:dyDescent="0.2">
      <c r="A23" s="25" t="s">
        <v>47</v>
      </c>
      <c r="B23" s="10" t="s">
        <v>48</v>
      </c>
      <c r="C23" s="10" t="s">
        <v>34</v>
      </c>
      <c r="D23" s="11">
        <v>12</v>
      </c>
      <c r="E23" s="38"/>
      <c r="F23" s="24">
        <f t="shared" si="1"/>
        <v>0</v>
      </c>
      <c r="G23" s="12"/>
      <c r="H23" s="12"/>
    </row>
    <row r="24" spans="1:8" x14ac:dyDescent="0.2">
      <c r="A24" s="25" t="s">
        <v>49</v>
      </c>
      <c r="B24" s="10" t="s">
        <v>50</v>
      </c>
      <c r="C24" s="10" t="s">
        <v>34</v>
      </c>
      <c r="D24" s="11">
        <v>21</v>
      </c>
      <c r="E24" s="38"/>
      <c r="F24" s="24">
        <f t="shared" si="1"/>
        <v>0</v>
      </c>
      <c r="G24" s="12"/>
      <c r="H24" s="12"/>
    </row>
    <row r="25" spans="1:8" x14ac:dyDescent="0.2">
      <c r="A25" s="25" t="s">
        <v>51</v>
      </c>
      <c r="B25" s="10" t="s">
        <v>52</v>
      </c>
      <c r="C25" s="10" t="s">
        <v>17</v>
      </c>
      <c r="D25" s="11">
        <v>2</v>
      </c>
      <c r="E25" s="38"/>
      <c r="F25" s="24">
        <f t="shared" si="1"/>
        <v>0</v>
      </c>
      <c r="G25" s="12"/>
      <c r="H25" s="12"/>
    </row>
    <row r="26" spans="1:8" x14ac:dyDescent="0.2">
      <c r="A26" s="25" t="s">
        <v>53</v>
      </c>
      <c r="B26" s="10" t="s">
        <v>54</v>
      </c>
      <c r="C26" s="10" t="s">
        <v>17</v>
      </c>
      <c r="D26" s="11">
        <v>13</v>
      </c>
      <c r="E26" s="38"/>
      <c r="F26" s="24">
        <f t="shared" si="1"/>
        <v>0</v>
      </c>
      <c r="G26" s="12"/>
      <c r="H26" s="12"/>
    </row>
    <row r="27" spans="1:8" x14ac:dyDescent="0.2">
      <c r="A27" s="25" t="s">
        <v>55</v>
      </c>
      <c r="B27" s="10" t="s">
        <v>56</v>
      </c>
      <c r="C27" s="10" t="s">
        <v>17</v>
      </c>
      <c r="D27" s="11">
        <v>5</v>
      </c>
      <c r="E27" s="38"/>
      <c r="F27" s="24">
        <f t="shared" si="1"/>
        <v>0</v>
      </c>
      <c r="G27" s="12"/>
      <c r="H27" s="12"/>
    </row>
    <row r="28" spans="1:8" x14ac:dyDescent="0.2">
      <c r="A28" s="25" t="s">
        <v>57</v>
      </c>
      <c r="B28" s="10" t="s">
        <v>58</v>
      </c>
      <c r="C28" s="10" t="s">
        <v>17</v>
      </c>
      <c r="D28" s="11">
        <v>56</v>
      </c>
      <c r="E28" s="38"/>
      <c r="F28" s="24">
        <f t="shared" si="1"/>
        <v>0</v>
      </c>
      <c r="G28" s="12"/>
      <c r="H28" s="12"/>
    </row>
    <row r="29" spans="1:8" ht="28.5" x14ac:dyDescent="0.2">
      <c r="A29" s="25" t="s">
        <v>59</v>
      </c>
      <c r="B29" s="10" t="s">
        <v>60</v>
      </c>
      <c r="C29" s="10" t="s">
        <v>17</v>
      </c>
      <c r="D29" s="11">
        <v>4.5</v>
      </c>
      <c r="E29" s="38"/>
      <c r="F29" s="24">
        <f t="shared" si="1"/>
        <v>0</v>
      </c>
      <c r="G29" s="12"/>
      <c r="H29" s="12"/>
    </row>
    <row r="30" spans="1:8" ht="42.75" x14ac:dyDescent="0.2">
      <c r="A30" s="25" t="s">
        <v>61</v>
      </c>
      <c r="B30" s="10" t="s">
        <v>62</v>
      </c>
      <c r="C30" s="10" t="s">
        <v>22</v>
      </c>
      <c r="D30" s="11">
        <v>1</v>
      </c>
      <c r="E30" s="38"/>
      <c r="F30" s="24">
        <f t="shared" si="1"/>
        <v>0</v>
      </c>
      <c r="G30" s="12"/>
      <c r="H30" s="12"/>
    </row>
    <row r="31" spans="1:8" x14ac:dyDescent="0.2">
      <c r="A31" s="25" t="s">
        <v>63</v>
      </c>
      <c r="B31" s="10" t="s">
        <v>64</v>
      </c>
      <c r="C31" s="10" t="s">
        <v>34</v>
      </c>
      <c r="D31" s="11">
        <v>110</v>
      </c>
      <c r="E31" s="38"/>
      <c r="F31" s="24">
        <f t="shared" si="1"/>
        <v>0</v>
      </c>
      <c r="G31" s="12"/>
      <c r="H31" s="12"/>
    </row>
    <row r="32" spans="1:8" x14ac:dyDescent="0.2">
      <c r="A32" s="25" t="s">
        <v>65</v>
      </c>
      <c r="B32" s="10" t="s">
        <v>66</v>
      </c>
      <c r="C32" s="10" t="s">
        <v>34</v>
      </c>
      <c r="D32" s="11">
        <v>12</v>
      </c>
      <c r="E32" s="38"/>
      <c r="F32" s="24">
        <f t="shared" si="1"/>
        <v>0</v>
      </c>
      <c r="G32" s="12"/>
      <c r="H32" s="12"/>
    </row>
    <row r="33" spans="1:8" ht="42.75" x14ac:dyDescent="0.2">
      <c r="A33" s="25" t="s">
        <v>67</v>
      </c>
      <c r="B33" s="10" t="s">
        <v>68</v>
      </c>
      <c r="C33" s="10" t="s">
        <v>34</v>
      </c>
      <c r="D33" s="11">
        <v>40</v>
      </c>
      <c r="E33" s="38"/>
      <c r="F33" s="24">
        <f t="shared" si="1"/>
        <v>0</v>
      </c>
      <c r="G33" s="12"/>
      <c r="H33" s="12"/>
    </row>
    <row r="34" spans="1:8" x14ac:dyDescent="0.2">
      <c r="A34" s="25" t="s">
        <v>69</v>
      </c>
      <c r="B34" s="10" t="s">
        <v>70</v>
      </c>
      <c r="C34" s="10" t="s">
        <v>17</v>
      </c>
      <c r="D34" s="11">
        <v>3</v>
      </c>
      <c r="E34" s="38"/>
      <c r="F34" s="24">
        <f t="shared" si="1"/>
        <v>0</v>
      </c>
      <c r="G34" s="12"/>
      <c r="H34" s="12"/>
    </row>
    <row r="35" spans="1:8" x14ac:dyDescent="0.2">
      <c r="A35" s="25" t="s">
        <v>71</v>
      </c>
      <c r="B35" s="10" t="s">
        <v>72</v>
      </c>
      <c r="C35" s="10" t="s">
        <v>73</v>
      </c>
      <c r="D35" s="11">
        <v>21</v>
      </c>
      <c r="E35" s="38"/>
      <c r="F35" s="24">
        <f t="shared" si="1"/>
        <v>0</v>
      </c>
      <c r="G35" s="12"/>
      <c r="H35" s="12"/>
    </row>
    <row r="36" spans="1:8" ht="28.5" x14ac:dyDescent="0.2">
      <c r="A36" s="25" t="s">
        <v>74</v>
      </c>
      <c r="B36" s="10" t="s">
        <v>75</v>
      </c>
      <c r="C36" s="10" t="s">
        <v>34</v>
      </c>
      <c r="D36" s="11">
        <v>110</v>
      </c>
      <c r="E36" s="38"/>
      <c r="F36" s="24">
        <f t="shared" si="1"/>
        <v>0</v>
      </c>
      <c r="G36" s="12"/>
      <c r="H36" s="12"/>
    </row>
    <row r="37" spans="1:8" x14ac:dyDescent="0.2">
      <c r="A37" s="25" t="s">
        <v>76</v>
      </c>
      <c r="B37" s="10" t="s">
        <v>77</v>
      </c>
      <c r="C37" s="10" t="s">
        <v>78</v>
      </c>
      <c r="D37" s="11">
        <v>110</v>
      </c>
      <c r="E37" s="38"/>
      <c r="F37" s="24">
        <f t="shared" si="1"/>
        <v>0</v>
      </c>
      <c r="G37" s="12"/>
      <c r="H37" s="12"/>
    </row>
    <row r="38" spans="1:8" x14ac:dyDescent="0.2">
      <c r="A38" s="25" t="s">
        <v>79</v>
      </c>
      <c r="B38" s="10" t="s">
        <v>80</v>
      </c>
      <c r="C38" s="10" t="s">
        <v>34</v>
      </c>
      <c r="D38" s="11">
        <v>130</v>
      </c>
      <c r="E38" s="38"/>
      <c r="F38" s="24">
        <f t="shared" si="1"/>
        <v>0</v>
      </c>
      <c r="G38" s="12"/>
      <c r="H38" s="12"/>
    </row>
    <row r="39" spans="1:8" x14ac:dyDescent="0.2">
      <c r="A39" s="25" t="s">
        <v>81</v>
      </c>
      <c r="B39" s="10" t="s">
        <v>82</v>
      </c>
      <c r="C39" s="10" t="s">
        <v>34</v>
      </c>
      <c r="D39" s="11">
        <v>10</v>
      </c>
      <c r="E39" s="38"/>
      <c r="F39" s="24">
        <f t="shared" si="1"/>
        <v>0</v>
      </c>
      <c r="G39" s="12"/>
      <c r="H39" s="12"/>
    </row>
    <row r="40" spans="1:8" ht="15" thickBot="1" x14ac:dyDescent="0.25">
      <c r="A40" s="31"/>
      <c r="B40" s="2"/>
      <c r="C40" s="2"/>
      <c r="D40" s="3"/>
      <c r="E40" s="4" t="s">
        <v>1016</v>
      </c>
      <c r="F40" s="32">
        <f>SUM(F15:F39)</f>
        <v>0</v>
      </c>
      <c r="G40" s="12"/>
      <c r="H40" s="12"/>
    </row>
    <row r="41" spans="1:8" ht="15" thickTop="1" x14ac:dyDescent="0.2">
      <c r="A41" s="18" t="s">
        <v>83</v>
      </c>
      <c r="B41" s="19" t="s">
        <v>84</v>
      </c>
      <c r="C41" s="20"/>
      <c r="D41" s="21"/>
      <c r="E41" s="39"/>
      <c r="F41" s="22"/>
      <c r="G41" s="12"/>
      <c r="H41" s="12"/>
    </row>
    <row r="42" spans="1:8" x14ac:dyDescent="0.2">
      <c r="A42" s="23" t="s">
        <v>83</v>
      </c>
      <c r="B42" s="1" t="s">
        <v>85</v>
      </c>
      <c r="C42" s="10"/>
      <c r="D42" s="11"/>
      <c r="E42" s="9"/>
      <c r="F42" s="24"/>
      <c r="G42" s="12"/>
      <c r="H42" s="12"/>
    </row>
    <row r="43" spans="1:8" x14ac:dyDescent="0.2">
      <c r="A43" s="23" t="s">
        <v>86</v>
      </c>
      <c r="B43" s="1" t="s">
        <v>87</v>
      </c>
      <c r="C43" s="10" t="s">
        <v>14</v>
      </c>
      <c r="D43" s="11"/>
      <c r="E43" s="9"/>
      <c r="F43" s="24"/>
      <c r="G43" s="12"/>
      <c r="H43" s="12"/>
    </row>
    <row r="44" spans="1:8" ht="99.75" x14ac:dyDescent="0.2">
      <c r="A44" s="25" t="s">
        <v>88</v>
      </c>
      <c r="B44" s="10" t="s">
        <v>89</v>
      </c>
      <c r="C44" s="10" t="s">
        <v>34</v>
      </c>
      <c r="D44" s="11">
        <v>140</v>
      </c>
      <c r="E44" s="38"/>
      <c r="F44" s="24">
        <f t="shared" ref="F41:F47" si="2">E44*D44</f>
        <v>0</v>
      </c>
      <c r="G44" s="12"/>
      <c r="H44" s="12"/>
    </row>
    <row r="45" spans="1:8" ht="28.5" x14ac:dyDescent="0.2">
      <c r="A45" s="25" t="s">
        <v>90</v>
      </c>
      <c r="B45" s="10" t="s">
        <v>91</v>
      </c>
      <c r="C45" s="10" t="s">
        <v>34</v>
      </c>
      <c r="D45" s="11">
        <v>150</v>
      </c>
      <c r="E45" s="38"/>
      <c r="F45" s="24">
        <f t="shared" si="2"/>
        <v>0</v>
      </c>
      <c r="G45" s="12"/>
      <c r="H45" s="12"/>
    </row>
    <row r="46" spans="1:8" ht="28.5" x14ac:dyDescent="0.2">
      <c r="A46" s="25" t="s">
        <v>92</v>
      </c>
      <c r="B46" s="10" t="s">
        <v>93</v>
      </c>
      <c r="C46" s="10" t="s">
        <v>34</v>
      </c>
      <c r="D46" s="11">
        <v>30</v>
      </c>
      <c r="E46" s="38"/>
      <c r="F46" s="24">
        <f t="shared" si="2"/>
        <v>0</v>
      </c>
      <c r="G46" s="12"/>
      <c r="H46" s="12"/>
    </row>
    <row r="47" spans="1:8" ht="71.25" x14ac:dyDescent="0.2">
      <c r="A47" s="25" t="s">
        <v>94</v>
      </c>
      <c r="B47" s="10" t="s">
        <v>95</v>
      </c>
      <c r="C47" s="10" t="s">
        <v>34</v>
      </c>
      <c r="D47" s="11">
        <v>15</v>
      </c>
      <c r="E47" s="38"/>
      <c r="F47" s="24">
        <f t="shared" si="2"/>
        <v>0</v>
      </c>
      <c r="G47" s="12"/>
      <c r="H47" s="12"/>
    </row>
    <row r="48" spans="1:8" ht="15" thickBot="1" x14ac:dyDescent="0.25">
      <c r="A48" s="31"/>
      <c r="B48" s="2"/>
      <c r="C48" s="2"/>
      <c r="D48" s="3"/>
      <c r="E48" s="4" t="s">
        <v>1017</v>
      </c>
      <c r="F48" s="32">
        <f>SUM(F43:F47)</f>
        <v>0</v>
      </c>
      <c r="G48" s="12"/>
      <c r="H48" s="12"/>
    </row>
    <row r="49" spans="1:8" ht="15" thickTop="1" x14ac:dyDescent="0.2">
      <c r="A49" s="18" t="s">
        <v>96</v>
      </c>
      <c r="B49" s="19" t="s">
        <v>97</v>
      </c>
      <c r="C49" s="20"/>
      <c r="D49" s="21"/>
      <c r="E49" s="39"/>
      <c r="F49" s="22"/>
      <c r="G49" s="12"/>
      <c r="H49" s="12"/>
    </row>
    <row r="50" spans="1:8" x14ac:dyDescent="0.2">
      <c r="A50" s="23" t="s">
        <v>98</v>
      </c>
      <c r="B50" s="1" t="s">
        <v>99</v>
      </c>
      <c r="C50" s="10"/>
      <c r="D50" s="11"/>
      <c r="E50" s="9"/>
      <c r="F50" s="24"/>
      <c r="G50" s="12"/>
      <c r="H50" s="12"/>
    </row>
    <row r="51" spans="1:8" x14ac:dyDescent="0.2">
      <c r="A51" s="25" t="s">
        <v>100</v>
      </c>
      <c r="B51" s="10" t="s">
        <v>101</v>
      </c>
      <c r="C51" s="10" t="s">
        <v>102</v>
      </c>
      <c r="D51" s="11">
        <v>9</v>
      </c>
      <c r="E51" s="38"/>
      <c r="F51" s="24">
        <f t="shared" ref="F49:F112" si="3">E51*D51</f>
        <v>0</v>
      </c>
      <c r="G51" s="12"/>
      <c r="H51" s="12"/>
    </row>
    <row r="52" spans="1:8" x14ac:dyDescent="0.2">
      <c r="A52" s="25" t="s">
        <v>103</v>
      </c>
      <c r="B52" s="10" t="s">
        <v>104</v>
      </c>
      <c r="C52" s="10" t="s">
        <v>102</v>
      </c>
      <c r="D52" s="11">
        <v>3</v>
      </c>
      <c r="E52" s="38"/>
      <c r="F52" s="24">
        <f t="shared" si="3"/>
        <v>0</v>
      </c>
      <c r="G52" s="12"/>
      <c r="H52" s="12"/>
    </row>
    <row r="53" spans="1:8" x14ac:dyDescent="0.2">
      <c r="A53" s="25" t="s">
        <v>105</v>
      </c>
      <c r="B53" s="10" t="s">
        <v>106</v>
      </c>
      <c r="C53" s="10" t="s">
        <v>102</v>
      </c>
      <c r="D53" s="11">
        <v>1</v>
      </c>
      <c r="E53" s="38"/>
      <c r="F53" s="24">
        <f t="shared" si="3"/>
        <v>0</v>
      </c>
      <c r="G53" s="12"/>
      <c r="H53" s="12"/>
    </row>
    <row r="54" spans="1:8" x14ac:dyDescent="0.2">
      <c r="A54" s="25" t="s">
        <v>107</v>
      </c>
      <c r="B54" s="10" t="s">
        <v>106</v>
      </c>
      <c r="C54" s="10" t="s">
        <v>22</v>
      </c>
      <c r="D54" s="11">
        <v>1</v>
      </c>
      <c r="E54" s="38"/>
      <c r="F54" s="24">
        <f t="shared" si="3"/>
        <v>0</v>
      </c>
      <c r="G54" s="12"/>
      <c r="H54" s="12"/>
    </row>
    <row r="55" spans="1:8" x14ac:dyDescent="0.2">
      <c r="A55" s="23" t="s">
        <v>108</v>
      </c>
      <c r="B55" s="1" t="s">
        <v>109</v>
      </c>
      <c r="C55" s="10"/>
      <c r="D55" s="11"/>
      <c r="E55" s="9"/>
      <c r="F55" s="24"/>
      <c r="G55" s="12"/>
      <c r="H55" s="12"/>
    </row>
    <row r="56" spans="1:8" x14ac:dyDescent="0.2">
      <c r="A56" s="25" t="s">
        <v>110</v>
      </c>
      <c r="B56" s="10" t="s">
        <v>111</v>
      </c>
      <c r="C56" s="10" t="s">
        <v>102</v>
      </c>
      <c r="D56" s="11">
        <v>1</v>
      </c>
      <c r="E56" s="38"/>
      <c r="F56" s="24">
        <f t="shared" si="3"/>
        <v>0</v>
      </c>
      <c r="G56" s="12"/>
      <c r="H56" s="12"/>
    </row>
    <row r="57" spans="1:8" ht="28.5" x14ac:dyDescent="0.2">
      <c r="A57" s="25" t="s">
        <v>112</v>
      </c>
      <c r="B57" s="10" t="s">
        <v>113</v>
      </c>
      <c r="C57" s="10" t="s">
        <v>102</v>
      </c>
      <c r="D57" s="11">
        <v>1</v>
      </c>
      <c r="E57" s="38"/>
      <c r="F57" s="24">
        <f t="shared" si="3"/>
        <v>0</v>
      </c>
      <c r="G57" s="12"/>
      <c r="H57" s="12"/>
    </row>
    <row r="58" spans="1:8" x14ac:dyDescent="0.2">
      <c r="A58" s="25" t="s">
        <v>114</v>
      </c>
      <c r="B58" s="10" t="s">
        <v>115</v>
      </c>
      <c r="C58" s="10" t="s">
        <v>102</v>
      </c>
      <c r="D58" s="11">
        <v>2</v>
      </c>
      <c r="E58" s="38"/>
      <c r="F58" s="24">
        <f t="shared" si="3"/>
        <v>0</v>
      </c>
      <c r="G58" s="12"/>
      <c r="H58" s="12"/>
    </row>
    <row r="59" spans="1:8" x14ac:dyDescent="0.2">
      <c r="A59" s="25" t="s">
        <v>116</v>
      </c>
      <c r="B59" s="10" t="s">
        <v>117</v>
      </c>
      <c r="C59" s="10" t="s">
        <v>102</v>
      </c>
      <c r="D59" s="11">
        <v>1</v>
      </c>
      <c r="E59" s="38"/>
      <c r="F59" s="24">
        <f t="shared" si="3"/>
        <v>0</v>
      </c>
      <c r="G59" s="12"/>
      <c r="H59" s="12"/>
    </row>
    <row r="60" spans="1:8" x14ac:dyDescent="0.2">
      <c r="A60" s="25" t="s">
        <v>118</v>
      </c>
      <c r="B60" s="10" t="s">
        <v>119</v>
      </c>
      <c r="C60" s="10" t="s">
        <v>102</v>
      </c>
      <c r="D60" s="11">
        <v>2</v>
      </c>
      <c r="E60" s="38"/>
      <c r="F60" s="24">
        <f t="shared" si="3"/>
        <v>0</v>
      </c>
      <c r="G60" s="12"/>
      <c r="H60" s="12"/>
    </row>
    <row r="61" spans="1:8" x14ac:dyDescent="0.2">
      <c r="A61" s="25" t="s">
        <v>120</v>
      </c>
      <c r="B61" s="10" t="s">
        <v>121</v>
      </c>
      <c r="C61" s="10" t="s">
        <v>102</v>
      </c>
      <c r="D61" s="11">
        <v>1</v>
      </c>
      <c r="E61" s="38"/>
      <c r="F61" s="24">
        <f t="shared" si="3"/>
        <v>0</v>
      </c>
      <c r="G61" s="12"/>
      <c r="H61" s="12"/>
    </row>
    <row r="62" spans="1:8" x14ac:dyDescent="0.2">
      <c r="A62" s="25" t="s">
        <v>122</v>
      </c>
      <c r="B62" s="10" t="s">
        <v>123</v>
      </c>
      <c r="C62" s="10" t="s">
        <v>102</v>
      </c>
      <c r="D62" s="11">
        <v>1</v>
      </c>
      <c r="E62" s="38"/>
      <c r="F62" s="24">
        <f t="shared" si="3"/>
        <v>0</v>
      </c>
      <c r="G62" s="12"/>
      <c r="H62" s="12"/>
    </row>
    <row r="63" spans="1:8" x14ac:dyDescent="0.2">
      <c r="A63" s="25" t="s">
        <v>124</v>
      </c>
      <c r="B63" s="10" t="s">
        <v>125</v>
      </c>
      <c r="C63" s="10" t="s">
        <v>102</v>
      </c>
      <c r="D63" s="11">
        <v>1</v>
      </c>
      <c r="E63" s="38"/>
      <c r="F63" s="24">
        <f t="shared" si="3"/>
        <v>0</v>
      </c>
      <c r="G63" s="12"/>
      <c r="H63" s="12"/>
    </row>
    <row r="64" spans="1:8" x14ac:dyDescent="0.2">
      <c r="A64" s="25" t="s">
        <v>126</v>
      </c>
      <c r="B64" s="10" t="s">
        <v>127</v>
      </c>
      <c r="C64" s="10" t="s">
        <v>102</v>
      </c>
      <c r="D64" s="11">
        <v>1</v>
      </c>
      <c r="E64" s="38"/>
      <c r="F64" s="24">
        <f t="shared" si="3"/>
        <v>0</v>
      </c>
      <c r="G64" s="12"/>
      <c r="H64" s="12"/>
    </row>
    <row r="65" spans="1:8" x14ac:dyDescent="0.2">
      <c r="A65" s="25" t="s">
        <v>128</v>
      </c>
      <c r="B65" s="10" t="s">
        <v>129</v>
      </c>
      <c r="C65" s="10" t="s">
        <v>102</v>
      </c>
      <c r="D65" s="11">
        <v>1</v>
      </c>
      <c r="E65" s="38"/>
      <c r="F65" s="24">
        <f t="shared" si="3"/>
        <v>0</v>
      </c>
      <c r="G65" s="12"/>
      <c r="H65" s="12"/>
    </row>
    <row r="66" spans="1:8" x14ac:dyDescent="0.2">
      <c r="A66" s="25" t="s">
        <v>130</v>
      </c>
      <c r="B66" s="10" t="s">
        <v>131</v>
      </c>
      <c r="C66" s="10" t="s">
        <v>102</v>
      </c>
      <c r="D66" s="11">
        <v>1</v>
      </c>
      <c r="E66" s="38"/>
      <c r="F66" s="24">
        <f t="shared" si="3"/>
        <v>0</v>
      </c>
      <c r="G66" s="12"/>
      <c r="H66" s="12"/>
    </row>
    <row r="67" spans="1:8" x14ac:dyDescent="0.2">
      <c r="A67" s="25" t="s">
        <v>132</v>
      </c>
      <c r="B67" s="10" t="s">
        <v>133</v>
      </c>
      <c r="C67" s="10" t="s">
        <v>102</v>
      </c>
      <c r="D67" s="11">
        <v>1</v>
      </c>
      <c r="E67" s="38"/>
      <c r="F67" s="24">
        <f t="shared" si="3"/>
        <v>0</v>
      </c>
      <c r="G67" s="12"/>
      <c r="H67" s="12"/>
    </row>
    <row r="68" spans="1:8" x14ac:dyDescent="0.2">
      <c r="A68" s="25" t="s">
        <v>134</v>
      </c>
      <c r="B68" s="10" t="s">
        <v>135</v>
      </c>
      <c r="C68" s="10" t="s">
        <v>102</v>
      </c>
      <c r="D68" s="11">
        <v>1</v>
      </c>
      <c r="E68" s="38"/>
      <c r="F68" s="24">
        <f t="shared" si="3"/>
        <v>0</v>
      </c>
      <c r="G68" s="12"/>
      <c r="H68" s="12"/>
    </row>
    <row r="69" spans="1:8" x14ac:dyDescent="0.2">
      <c r="A69" s="25" t="s">
        <v>136</v>
      </c>
      <c r="B69" s="10" t="s">
        <v>137</v>
      </c>
      <c r="C69" s="10" t="s">
        <v>102</v>
      </c>
      <c r="D69" s="11">
        <v>2</v>
      </c>
      <c r="E69" s="38"/>
      <c r="F69" s="24">
        <f t="shared" si="3"/>
        <v>0</v>
      </c>
      <c r="G69" s="12"/>
      <c r="H69" s="12"/>
    </row>
    <row r="70" spans="1:8" x14ac:dyDescent="0.2">
      <c r="A70" s="25" t="s">
        <v>138</v>
      </c>
      <c r="B70" s="10" t="s">
        <v>139</v>
      </c>
      <c r="C70" s="10" t="s">
        <v>22</v>
      </c>
      <c r="D70" s="11">
        <v>1</v>
      </c>
      <c r="E70" s="38"/>
      <c r="F70" s="24">
        <f t="shared" si="3"/>
        <v>0</v>
      </c>
      <c r="G70" s="12"/>
      <c r="H70" s="12"/>
    </row>
    <row r="71" spans="1:8" x14ac:dyDescent="0.2">
      <c r="A71" s="25" t="s">
        <v>140</v>
      </c>
      <c r="B71" s="10" t="s">
        <v>141</v>
      </c>
      <c r="C71" s="10" t="s">
        <v>102</v>
      </c>
      <c r="D71" s="11">
        <v>1</v>
      </c>
      <c r="E71" s="38"/>
      <c r="F71" s="24">
        <f t="shared" si="3"/>
        <v>0</v>
      </c>
      <c r="G71" s="12"/>
      <c r="H71" s="12"/>
    </row>
    <row r="72" spans="1:8" x14ac:dyDescent="0.2">
      <c r="A72" s="25" t="s">
        <v>142</v>
      </c>
      <c r="B72" s="10" t="s">
        <v>143</v>
      </c>
      <c r="C72" s="10" t="s">
        <v>102</v>
      </c>
      <c r="D72" s="11">
        <v>2</v>
      </c>
      <c r="E72" s="38"/>
      <c r="F72" s="24">
        <f t="shared" si="3"/>
        <v>0</v>
      </c>
      <c r="G72" s="12"/>
      <c r="H72" s="12"/>
    </row>
    <row r="73" spans="1:8" x14ac:dyDescent="0.2">
      <c r="A73" s="25" t="s">
        <v>144</v>
      </c>
      <c r="B73" s="10" t="s">
        <v>145</v>
      </c>
      <c r="C73" s="10" t="s">
        <v>102</v>
      </c>
      <c r="D73" s="11">
        <v>1</v>
      </c>
      <c r="E73" s="38"/>
      <c r="F73" s="24">
        <f t="shared" si="3"/>
        <v>0</v>
      </c>
      <c r="G73" s="12"/>
      <c r="H73" s="12"/>
    </row>
    <row r="74" spans="1:8" x14ac:dyDescent="0.2">
      <c r="A74" s="25" t="s">
        <v>146</v>
      </c>
      <c r="B74" s="10" t="s">
        <v>147</v>
      </c>
      <c r="C74" s="10" t="s">
        <v>102</v>
      </c>
      <c r="D74" s="11">
        <v>4</v>
      </c>
      <c r="E74" s="38"/>
      <c r="F74" s="24">
        <f t="shared" si="3"/>
        <v>0</v>
      </c>
      <c r="G74" s="12"/>
      <c r="H74" s="12"/>
    </row>
    <row r="75" spans="1:8" ht="28.5" x14ac:dyDescent="0.2">
      <c r="A75" s="25" t="s">
        <v>148</v>
      </c>
      <c r="B75" s="10" t="s">
        <v>149</v>
      </c>
      <c r="C75" s="10" t="s">
        <v>102</v>
      </c>
      <c r="D75" s="11">
        <v>2</v>
      </c>
      <c r="E75" s="38"/>
      <c r="F75" s="24">
        <f t="shared" si="3"/>
        <v>0</v>
      </c>
      <c r="G75" s="12"/>
      <c r="H75" s="12"/>
    </row>
    <row r="76" spans="1:8" x14ac:dyDescent="0.2">
      <c r="A76" s="25" t="s">
        <v>150</v>
      </c>
      <c r="B76" s="10" t="s">
        <v>151</v>
      </c>
      <c r="C76" s="10" t="s">
        <v>22</v>
      </c>
      <c r="D76" s="11">
        <v>1</v>
      </c>
      <c r="E76" s="38"/>
      <c r="F76" s="24">
        <f t="shared" si="3"/>
        <v>0</v>
      </c>
      <c r="G76" s="12"/>
      <c r="H76" s="12"/>
    </row>
    <row r="77" spans="1:8" x14ac:dyDescent="0.2">
      <c r="A77" s="25" t="s">
        <v>152</v>
      </c>
      <c r="B77" s="10" t="s">
        <v>153</v>
      </c>
      <c r="C77" s="10" t="s">
        <v>22</v>
      </c>
      <c r="D77" s="11">
        <v>1</v>
      </c>
      <c r="E77" s="38"/>
      <c r="F77" s="24">
        <f t="shared" si="3"/>
        <v>0</v>
      </c>
      <c r="G77" s="12"/>
      <c r="H77" s="12"/>
    </row>
    <row r="78" spans="1:8" x14ac:dyDescent="0.2">
      <c r="A78" s="25" t="s">
        <v>154</v>
      </c>
      <c r="B78" s="10" t="s">
        <v>155</v>
      </c>
      <c r="C78" s="10" t="s">
        <v>102</v>
      </c>
      <c r="D78" s="11">
        <v>1</v>
      </c>
      <c r="E78" s="38"/>
      <c r="F78" s="24">
        <f t="shared" si="3"/>
        <v>0</v>
      </c>
      <c r="G78" s="12"/>
      <c r="H78" s="12"/>
    </row>
    <row r="79" spans="1:8" x14ac:dyDescent="0.2">
      <c r="A79" s="25" t="s">
        <v>156</v>
      </c>
      <c r="B79" s="10" t="s">
        <v>157</v>
      </c>
      <c r="C79" s="10" t="s">
        <v>102</v>
      </c>
      <c r="D79" s="11">
        <v>4</v>
      </c>
      <c r="E79" s="38"/>
      <c r="F79" s="24">
        <f t="shared" si="3"/>
        <v>0</v>
      </c>
      <c r="G79" s="12"/>
      <c r="H79" s="12"/>
    </row>
    <row r="80" spans="1:8" x14ac:dyDescent="0.2">
      <c r="A80" s="25" t="s">
        <v>158</v>
      </c>
      <c r="B80" s="10" t="s">
        <v>159</v>
      </c>
      <c r="C80" s="10" t="s">
        <v>102</v>
      </c>
      <c r="D80" s="11">
        <v>1</v>
      </c>
      <c r="E80" s="38"/>
      <c r="F80" s="24">
        <f t="shared" si="3"/>
        <v>0</v>
      </c>
      <c r="G80" s="12"/>
      <c r="H80" s="12"/>
    </row>
    <row r="81" spans="1:8" x14ac:dyDescent="0.2">
      <c r="A81" s="25" t="s">
        <v>160</v>
      </c>
      <c r="B81" s="10" t="s">
        <v>161</v>
      </c>
      <c r="C81" s="10" t="s">
        <v>102</v>
      </c>
      <c r="D81" s="11">
        <v>4</v>
      </c>
      <c r="E81" s="38"/>
      <c r="F81" s="24">
        <f t="shared" si="3"/>
        <v>0</v>
      </c>
      <c r="G81" s="12"/>
      <c r="H81" s="12"/>
    </row>
    <row r="82" spans="1:8" x14ac:dyDescent="0.2">
      <c r="A82" s="25" t="s">
        <v>162</v>
      </c>
      <c r="B82" s="10" t="s">
        <v>163</v>
      </c>
      <c r="C82" s="10" t="s">
        <v>102</v>
      </c>
      <c r="D82" s="11">
        <v>1</v>
      </c>
      <c r="E82" s="38"/>
      <c r="F82" s="24">
        <f t="shared" si="3"/>
        <v>0</v>
      </c>
      <c r="G82" s="12"/>
      <c r="H82" s="12"/>
    </row>
    <row r="83" spans="1:8" x14ac:dyDescent="0.2">
      <c r="A83" s="23" t="s">
        <v>164</v>
      </c>
      <c r="B83" s="1" t="s">
        <v>165</v>
      </c>
      <c r="C83" s="10"/>
      <c r="D83" s="11"/>
      <c r="E83" s="9"/>
      <c r="F83" s="24"/>
      <c r="G83" s="12"/>
      <c r="H83" s="12"/>
    </row>
    <row r="84" spans="1:8" x14ac:dyDescent="0.2">
      <c r="A84" s="25" t="s">
        <v>166</v>
      </c>
      <c r="B84" s="10" t="s">
        <v>167</v>
      </c>
      <c r="C84" s="10" t="s">
        <v>102</v>
      </c>
      <c r="D84" s="11">
        <v>2</v>
      </c>
      <c r="E84" s="38"/>
      <c r="F84" s="24">
        <f t="shared" si="3"/>
        <v>0</v>
      </c>
      <c r="G84" s="12"/>
      <c r="H84" s="12"/>
    </row>
    <row r="85" spans="1:8" x14ac:dyDescent="0.2">
      <c r="A85" s="25" t="s">
        <v>168</v>
      </c>
      <c r="B85" s="10" t="s">
        <v>169</v>
      </c>
      <c r="C85" s="10" t="s">
        <v>102</v>
      </c>
      <c r="D85" s="11">
        <v>1</v>
      </c>
      <c r="E85" s="38"/>
      <c r="F85" s="24">
        <f t="shared" si="3"/>
        <v>0</v>
      </c>
      <c r="G85" s="12"/>
      <c r="H85" s="12"/>
    </row>
    <row r="86" spans="1:8" x14ac:dyDescent="0.2">
      <c r="A86" s="25" t="s">
        <v>170</v>
      </c>
      <c r="B86" s="10" t="s">
        <v>171</v>
      </c>
      <c r="C86" s="10" t="s">
        <v>102</v>
      </c>
      <c r="D86" s="11">
        <v>1</v>
      </c>
      <c r="E86" s="38"/>
      <c r="F86" s="24">
        <f t="shared" si="3"/>
        <v>0</v>
      </c>
      <c r="G86" s="12"/>
      <c r="H86" s="12"/>
    </row>
    <row r="87" spans="1:8" x14ac:dyDescent="0.2">
      <c r="A87" s="25" t="s">
        <v>172</v>
      </c>
      <c r="B87" s="10" t="s">
        <v>173</v>
      </c>
      <c r="C87" s="10" t="s">
        <v>102</v>
      </c>
      <c r="D87" s="11">
        <v>1</v>
      </c>
      <c r="E87" s="38"/>
      <c r="F87" s="24">
        <f t="shared" si="3"/>
        <v>0</v>
      </c>
      <c r="G87" s="12"/>
      <c r="H87" s="12"/>
    </row>
    <row r="88" spans="1:8" x14ac:dyDescent="0.2">
      <c r="A88" s="25" t="s">
        <v>174</v>
      </c>
      <c r="B88" s="10" t="s">
        <v>175</v>
      </c>
      <c r="C88" s="10" t="s">
        <v>102</v>
      </c>
      <c r="D88" s="11">
        <v>1</v>
      </c>
      <c r="E88" s="38"/>
      <c r="F88" s="24">
        <f t="shared" si="3"/>
        <v>0</v>
      </c>
      <c r="G88" s="12"/>
      <c r="H88" s="12"/>
    </row>
    <row r="89" spans="1:8" x14ac:dyDescent="0.2">
      <c r="A89" s="25" t="s">
        <v>176</v>
      </c>
      <c r="B89" s="10" t="s">
        <v>177</v>
      </c>
      <c r="C89" s="10" t="s">
        <v>102</v>
      </c>
      <c r="D89" s="11">
        <v>1</v>
      </c>
      <c r="E89" s="38"/>
      <c r="F89" s="24">
        <f t="shared" si="3"/>
        <v>0</v>
      </c>
      <c r="G89" s="12"/>
      <c r="H89" s="12"/>
    </row>
    <row r="90" spans="1:8" x14ac:dyDescent="0.2">
      <c r="A90" s="25" t="s">
        <v>178</v>
      </c>
      <c r="B90" s="10" t="s">
        <v>179</v>
      </c>
      <c r="C90" s="10" t="s">
        <v>102</v>
      </c>
      <c r="D90" s="11">
        <v>1</v>
      </c>
      <c r="E90" s="38"/>
      <c r="F90" s="24">
        <f t="shared" si="3"/>
        <v>0</v>
      </c>
      <c r="G90" s="12"/>
      <c r="H90" s="12"/>
    </row>
    <row r="91" spans="1:8" x14ac:dyDescent="0.2">
      <c r="A91" s="25" t="s">
        <v>180</v>
      </c>
      <c r="B91" s="10" t="s">
        <v>181</v>
      </c>
      <c r="C91" s="10" t="s">
        <v>102</v>
      </c>
      <c r="D91" s="11">
        <v>1</v>
      </c>
      <c r="E91" s="38"/>
      <c r="F91" s="24">
        <f t="shared" si="3"/>
        <v>0</v>
      </c>
      <c r="G91" s="12"/>
      <c r="H91" s="12"/>
    </row>
    <row r="92" spans="1:8" x14ac:dyDescent="0.2">
      <c r="A92" s="25" t="s">
        <v>182</v>
      </c>
      <c r="B92" s="10" t="s">
        <v>183</v>
      </c>
      <c r="C92" s="10" t="s">
        <v>102</v>
      </c>
      <c r="D92" s="11">
        <v>1</v>
      </c>
      <c r="E92" s="38"/>
      <c r="F92" s="24">
        <f t="shared" si="3"/>
        <v>0</v>
      </c>
      <c r="G92" s="12"/>
      <c r="H92" s="12"/>
    </row>
    <row r="93" spans="1:8" x14ac:dyDescent="0.2">
      <c r="A93" s="25" t="s">
        <v>184</v>
      </c>
      <c r="B93" s="10" t="s">
        <v>185</v>
      </c>
      <c r="C93" s="10" t="s">
        <v>102</v>
      </c>
      <c r="D93" s="11">
        <v>1</v>
      </c>
      <c r="E93" s="38"/>
      <c r="F93" s="24">
        <f t="shared" si="3"/>
        <v>0</v>
      </c>
      <c r="G93" s="12"/>
      <c r="H93" s="12"/>
    </row>
    <row r="94" spans="1:8" x14ac:dyDescent="0.2">
      <c r="A94" s="25" t="s">
        <v>186</v>
      </c>
      <c r="B94" s="10" t="s">
        <v>187</v>
      </c>
      <c r="C94" s="10" t="s">
        <v>78</v>
      </c>
      <c r="D94" s="11">
        <v>10</v>
      </c>
      <c r="E94" s="38"/>
      <c r="F94" s="24">
        <f t="shared" si="3"/>
        <v>0</v>
      </c>
      <c r="G94" s="12"/>
      <c r="H94" s="12"/>
    </row>
    <row r="95" spans="1:8" ht="15" thickBot="1" x14ac:dyDescent="0.25">
      <c r="A95" s="31"/>
      <c r="B95" s="2"/>
      <c r="C95" s="2"/>
      <c r="D95" s="3"/>
      <c r="E95" s="4" t="s">
        <v>1021</v>
      </c>
      <c r="F95" s="32">
        <f>SUM(F51:F94)</f>
        <v>0</v>
      </c>
      <c r="G95" s="12"/>
      <c r="H95" s="12"/>
    </row>
    <row r="96" spans="1:8" ht="15" thickTop="1" x14ac:dyDescent="0.2">
      <c r="A96" s="18" t="s">
        <v>188</v>
      </c>
      <c r="B96" s="19" t="s">
        <v>189</v>
      </c>
      <c r="C96" s="20"/>
      <c r="D96" s="21"/>
      <c r="E96" s="39"/>
      <c r="F96" s="22"/>
      <c r="G96" s="12"/>
      <c r="H96" s="12"/>
    </row>
    <row r="97" spans="1:8" x14ac:dyDescent="0.2">
      <c r="A97" s="23" t="s">
        <v>190</v>
      </c>
      <c r="B97" s="1" t="s">
        <v>191</v>
      </c>
      <c r="C97" s="10"/>
      <c r="D97" s="11"/>
      <c r="E97" s="9"/>
      <c r="F97" s="24"/>
      <c r="G97" s="12"/>
      <c r="H97" s="12"/>
    </row>
    <row r="98" spans="1:8" ht="57" x14ac:dyDescent="0.2">
      <c r="A98" s="25" t="s">
        <v>192</v>
      </c>
      <c r="B98" s="10" t="s">
        <v>193</v>
      </c>
      <c r="C98" s="10" t="s">
        <v>78</v>
      </c>
      <c r="D98" s="11">
        <v>200</v>
      </c>
      <c r="E98" s="38"/>
      <c r="F98" s="24">
        <f t="shared" si="3"/>
        <v>0</v>
      </c>
      <c r="G98" s="12"/>
      <c r="H98" s="12"/>
    </row>
    <row r="99" spans="1:8" ht="57" x14ac:dyDescent="0.2">
      <c r="A99" s="25" t="s">
        <v>194</v>
      </c>
      <c r="B99" s="10" t="s">
        <v>195</v>
      </c>
      <c r="C99" s="10" t="s">
        <v>78</v>
      </c>
      <c r="D99" s="11">
        <v>150</v>
      </c>
      <c r="E99" s="38"/>
      <c r="F99" s="24">
        <f t="shared" si="3"/>
        <v>0</v>
      </c>
      <c r="G99" s="12"/>
      <c r="H99" s="12"/>
    </row>
    <row r="100" spans="1:8" ht="28.5" x14ac:dyDescent="0.2">
      <c r="A100" s="25" t="s">
        <v>196</v>
      </c>
      <c r="B100" s="10" t="s">
        <v>197</v>
      </c>
      <c r="C100" s="10" t="s">
        <v>78</v>
      </c>
      <c r="D100" s="11">
        <v>50</v>
      </c>
      <c r="E100" s="38"/>
      <c r="F100" s="24">
        <f t="shared" si="3"/>
        <v>0</v>
      </c>
      <c r="G100" s="12"/>
      <c r="H100" s="12"/>
    </row>
    <row r="101" spans="1:8" ht="42.75" x14ac:dyDescent="0.2">
      <c r="A101" s="25" t="s">
        <v>198</v>
      </c>
      <c r="B101" s="10" t="s">
        <v>199</v>
      </c>
      <c r="C101" s="10" t="s">
        <v>78</v>
      </c>
      <c r="D101" s="11">
        <v>50</v>
      </c>
      <c r="E101" s="38"/>
      <c r="F101" s="24">
        <f t="shared" si="3"/>
        <v>0</v>
      </c>
      <c r="G101" s="12"/>
      <c r="H101" s="12"/>
    </row>
    <row r="102" spans="1:8" ht="28.5" x14ac:dyDescent="0.2">
      <c r="A102" s="25" t="s">
        <v>200</v>
      </c>
      <c r="B102" s="10" t="s">
        <v>201</v>
      </c>
      <c r="C102" s="10" t="s">
        <v>78</v>
      </c>
      <c r="D102" s="11">
        <v>60</v>
      </c>
      <c r="E102" s="38"/>
      <c r="F102" s="24">
        <f t="shared" si="3"/>
        <v>0</v>
      </c>
      <c r="G102" s="12"/>
      <c r="H102" s="12"/>
    </row>
    <row r="103" spans="1:8" x14ac:dyDescent="0.2">
      <c r="A103" s="25" t="s">
        <v>202</v>
      </c>
      <c r="B103" s="10" t="s">
        <v>203</v>
      </c>
      <c r="C103" s="10" t="s">
        <v>78</v>
      </c>
      <c r="D103" s="11">
        <v>200</v>
      </c>
      <c r="E103" s="38"/>
      <c r="F103" s="24">
        <f t="shared" si="3"/>
        <v>0</v>
      </c>
      <c r="G103" s="12"/>
      <c r="H103" s="12"/>
    </row>
    <row r="104" spans="1:8" x14ac:dyDescent="0.2">
      <c r="A104" s="25" t="s">
        <v>204</v>
      </c>
      <c r="B104" s="10" t="s">
        <v>205</v>
      </c>
      <c r="C104" s="10" t="s">
        <v>78</v>
      </c>
      <c r="D104" s="11">
        <v>50</v>
      </c>
      <c r="E104" s="38"/>
      <c r="F104" s="24">
        <f t="shared" si="3"/>
        <v>0</v>
      </c>
      <c r="G104" s="12"/>
      <c r="H104" s="12"/>
    </row>
    <row r="105" spans="1:8" x14ac:dyDescent="0.2">
      <c r="A105" s="25" t="s">
        <v>206</v>
      </c>
      <c r="B105" s="10" t="s">
        <v>207</v>
      </c>
      <c r="C105" s="10" t="s">
        <v>78</v>
      </c>
      <c r="D105" s="11">
        <v>150</v>
      </c>
      <c r="E105" s="38"/>
      <c r="F105" s="24">
        <f t="shared" si="3"/>
        <v>0</v>
      </c>
      <c r="G105" s="12"/>
      <c r="H105" s="12"/>
    </row>
    <row r="106" spans="1:8" x14ac:dyDescent="0.2">
      <c r="A106" s="25" t="s">
        <v>208</v>
      </c>
      <c r="B106" s="10" t="s">
        <v>209</v>
      </c>
      <c r="C106" s="10" t="s">
        <v>78</v>
      </c>
      <c r="D106" s="11">
        <v>50</v>
      </c>
      <c r="E106" s="38"/>
      <c r="F106" s="24">
        <f t="shared" si="3"/>
        <v>0</v>
      </c>
      <c r="G106" s="12"/>
      <c r="H106" s="12"/>
    </row>
    <row r="107" spans="1:8" ht="28.5" x14ac:dyDescent="0.2">
      <c r="A107" s="25" t="s">
        <v>210</v>
      </c>
      <c r="B107" s="10" t="s">
        <v>211</v>
      </c>
      <c r="C107" s="10" t="s">
        <v>102</v>
      </c>
      <c r="D107" s="11">
        <v>10</v>
      </c>
      <c r="E107" s="38"/>
      <c r="F107" s="24">
        <f t="shared" si="3"/>
        <v>0</v>
      </c>
      <c r="G107" s="12"/>
      <c r="H107" s="12"/>
    </row>
    <row r="108" spans="1:8" ht="28.5" x14ac:dyDescent="0.2">
      <c r="A108" s="25" t="s">
        <v>212</v>
      </c>
      <c r="B108" s="10" t="s">
        <v>213</v>
      </c>
      <c r="C108" s="10" t="s">
        <v>102</v>
      </c>
      <c r="D108" s="11">
        <v>10</v>
      </c>
      <c r="E108" s="38"/>
      <c r="F108" s="24">
        <f t="shared" si="3"/>
        <v>0</v>
      </c>
      <c r="G108" s="12"/>
      <c r="H108" s="12"/>
    </row>
    <row r="109" spans="1:8" ht="28.5" x14ac:dyDescent="0.2">
      <c r="A109" s="25" t="s">
        <v>214</v>
      </c>
      <c r="B109" s="10" t="s">
        <v>215</v>
      </c>
      <c r="C109" s="10" t="s">
        <v>102</v>
      </c>
      <c r="D109" s="11">
        <v>6</v>
      </c>
      <c r="E109" s="38"/>
      <c r="F109" s="24">
        <f t="shared" si="3"/>
        <v>0</v>
      </c>
      <c r="G109" s="12"/>
      <c r="H109" s="12"/>
    </row>
    <row r="110" spans="1:8" ht="114" x14ac:dyDescent="0.2">
      <c r="A110" s="25" t="s">
        <v>216</v>
      </c>
      <c r="B110" s="10" t="s">
        <v>217</v>
      </c>
      <c r="C110" s="10" t="s">
        <v>102</v>
      </c>
      <c r="D110" s="11">
        <v>1</v>
      </c>
      <c r="E110" s="38"/>
      <c r="F110" s="24">
        <f t="shared" si="3"/>
        <v>0</v>
      </c>
      <c r="G110" s="12"/>
      <c r="H110" s="12"/>
    </row>
    <row r="111" spans="1:8" x14ac:dyDescent="0.2">
      <c r="A111" s="25" t="s">
        <v>218</v>
      </c>
      <c r="B111" s="10" t="s">
        <v>219</v>
      </c>
      <c r="C111" s="10" t="s">
        <v>102</v>
      </c>
      <c r="D111" s="11">
        <v>1</v>
      </c>
      <c r="E111" s="38"/>
      <c r="F111" s="24">
        <f t="shared" si="3"/>
        <v>0</v>
      </c>
      <c r="G111" s="12"/>
      <c r="H111" s="12"/>
    </row>
    <row r="112" spans="1:8" x14ac:dyDescent="0.2">
      <c r="A112" s="25" t="s">
        <v>220</v>
      </c>
      <c r="B112" s="10" t="s">
        <v>221</v>
      </c>
      <c r="C112" s="10" t="s">
        <v>102</v>
      </c>
      <c r="D112" s="11">
        <v>10</v>
      </c>
      <c r="E112" s="38"/>
      <c r="F112" s="24">
        <f t="shared" si="3"/>
        <v>0</v>
      </c>
      <c r="G112" s="12"/>
      <c r="H112" s="12"/>
    </row>
    <row r="113" spans="1:8" ht="28.5" x14ac:dyDescent="0.2">
      <c r="A113" s="25" t="s">
        <v>222</v>
      </c>
      <c r="B113" s="10" t="s">
        <v>223</v>
      </c>
      <c r="C113" s="10" t="s">
        <v>102</v>
      </c>
      <c r="D113" s="11">
        <v>1</v>
      </c>
      <c r="E113" s="38"/>
      <c r="F113" s="24">
        <f t="shared" ref="F113:F159" si="4">E113*D113</f>
        <v>0</v>
      </c>
      <c r="G113" s="12"/>
      <c r="H113" s="12"/>
    </row>
    <row r="114" spans="1:8" ht="57" x14ac:dyDescent="0.2">
      <c r="A114" s="25" t="s">
        <v>224</v>
      </c>
      <c r="B114" s="10" t="s">
        <v>225</v>
      </c>
      <c r="C114" s="10" t="s">
        <v>22</v>
      </c>
      <c r="D114" s="11">
        <v>1</v>
      </c>
      <c r="E114" s="38"/>
      <c r="F114" s="24">
        <f t="shared" si="4"/>
        <v>0</v>
      </c>
      <c r="G114" s="12"/>
      <c r="H114" s="12"/>
    </row>
    <row r="115" spans="1:8" ht="114" x14ac:dyDescent="0.2">
      <c r="A115" s="25" t="s">
        <v>226</v>
      </c>
      <c r="B115" s="10" t="s">
        <v>227</v>
      </c>
      <c r="C115" s="10" t="s">
        <v>102</v>
      </c>
      <c r="D115" s="11">
        <v>1</v>
      </c>
      <c r="E115" s="38"/>
      <c r="F115" s="24">
        <f t="shared" si="4"/>
        <v>0</v>
      </c>
      <c r="G115" s="12"/>
      <c r="H115" s="12"/>
    </row>
    <row r="116" spans="1:8" x14ac:dyDescent="0.2">
      <c r="A116" s="23" t="s">
        <v>228</v>
      </c>
      <c r="B116" s="1" t="s">
        <v>229</v>
      </c>
      <c r="C116" s="10"/>
      <c r="D116" s="11"/>
      <c r="E116" s="9"/>
      <c r="F116" s="24"/>
      <c r="G116" s="12"/>
      <c r="H116" s="12"/>
    </row>
    <row r="117" spans="1:8" ht="57" x14ac:dyDescent="0.2">
      <c r="A117" s="25" t="s">
        <v>230</v>
      </c>
      <c r="B117" s="10" t="s">
        <v>231</v>
      </c>
      <c r="C117" s="10" t="s">
        <v>78</v>
      </c>
      <c r="D117" s="11">
        <v>60</v>
      </c>
      <c r="E117" s="38"/>
      <c r="F117" s="24">
        <f t="shared" si="4"/>
        <v>0</v>
      </c>
      <c r="G117" s="12"/>
      <c r="H117" s="12"/>
    </row>
    <row r="118" spans="1:8" ht="57" x14ac:dyDescent="0.2">
      <c r="A118" s="25" t="s">
        <v>232</v>
      </c>
      <c r="B118" s="10" t="s">
        <v>233</v>
      </c>
      <c r="C118" s="10" t="s">
        <v>78</v>
      </c>
      <c r="D118" s="11">
        <v>20</v>
      </c>
      <c r="E118" s="38"/>
      <c r="F118" s="24">
        <f t="shared" si="4"/>
        <v>0</v>
      </c>
      <c r="G118" s="12"/>
      <c r="H118" s="12"/>
    </row>
    <row r="119" spans="1:8" ht="42.75" x14ac:dyDescent="0.2">
      <c r="A119" s="25" t="s">
        <v>234</v>
      </c>
      <c r="B119" s="10" t="s">
        <v>235</v>
      </c>
      <c r="C119" s="10" t="s">
        <v>102</v>
      </c>
      <c r="D119" s="11">
        <v>60</v>
      </c>
      <c r="E119" s="38"/>
      <c r="F119" s="24">
        <f t="shared" si="4"/>
        <v>0</v>
      </c>
      <c r="G119" s="12"/>
      <c r="H119" s="12"/>
    </row>
    <row r="120" spans="1:8" ht="42.75" x14ac:dyDescent="0.2">
      <c r="A120" s="25" t="s">
        <v>236</v>
      </c>
      <c r="B120" s="10" t="s">
        <v>237</v>
      </c>
      <c r="C120" s="10" t="s">
        <v>102</v>
      </c>
      <c r="D120" s="11">
        <v>10</v>
      </c>
      <c r="E120" s="38"/>
      <c r="F120" s="24">
        <f t="shared" si="4"/>
        <v>0</v>
      </c>
      <c r="G120" s="12"/>
      <c r="H120" s="12"/>
    </row>
    <row r="121" spans="1:8" ht="28.5" x14ac:dyDescent="0.2">
      <c r="A121" s="25" t="s">
        <v>238</v>
      </c>
      <c r="B121" s="10" t="s">
        <v>239</v>
      </c>
      <c r="C121" s="10" t="s">
        <v>102</v>
      </c>
      <c r="D121" s="11">
        <v>5</v>
      </c>
      <c r="E121" s="38"/>
      <c r="F121" s="24">
        <f t="shared" si="4"/>
        <v>0</v>
      </c>
      <c r="G121" s="12"/>
      <c r="H121" s="12"/>
    </row>
    <row r="122" spans="1:8" ht="42.75" x14ac:dyDescent="0.2">
      <c r="A122" s="25" t="s">
        <v>240</v>
      </c>
      <c r="B122" s="10" t="s">
        <v>241</v>
      </c>
      <c r="C122" s="10" t="s">
        <v>102</v>
      </c>
      <c r="D122" s="11">
        <v>10</v>
      </c>
      <c r="E122" s="38"/>
      <c r="F122" s="24">
        <f t="shared" si="4"/>
        <v>0</v>
      </c>
      <c r="G122" s="12"/>
      <c r="H122" s="12"/>
    </row>
    <row r="123" spans="1:8" ht="42.75" x14ac:dyDescent="0.2">
      <c r="A123" s="25" t="s">
        <v>242</v>
      </c>
      <c r="B123" s="10" t="s">
        <v>243</v>
      </c>
      <c r="C123" s="10" t="s">
        <v>78</v>
      </c>
      <c r="D123" s="11">
        <v>80</v>
      </c>
      <c r="E123" s="38"/>
      <c r="F123" s="24">
        <f t="shared" si="4"/>
        <v>0</v>
      </c>
      <c r="G123" s="12"/>
      <c r="H123" s="12"/>
    </row>
    <row r="124" spans="1:8" ht="42.75" x14ac:dyDescent="0.2">
      <c r="A124" s="25" t="s">
        <v>244</v>
      </c>
      <c r="B124" s="10" t="s">
        <v>245</v>
      </c>
      <c r="C124" s="10" t="s">
        <v>78</v>
      </c>
      <c r="D124" s="11">
        <v>40</v>
      </c>
      <c r="E124" s="38"/>
      <c r="F124" s="24">
        <f t="shared" si="4"/>
        <v>0</v>
      </c>
      <c r="G124" s="12"/>
      <c r="H124" s="12"/>
    </row>
    <row r="125" spans="1:8" ht="28.5" x14ac:dyDescent="0.2">
      <c r="A125" s="25" t="s">
        <v>246</v>
      </c>
      <c r="B125" s="10" t="s">
        <v>247</v>
      </c>
      <c r="C125" s="10" t="s">
        <v>78</v>
      </c>
      <c r="D125" s="11">
        <v>50</v>
      </c>
      <c r="E125" s="38"/>
      <c r="F125" s="24">
        <f t="shared" si="4"/>
        <v>0</v>
      </c>
      <c r="G125" s="12"/>
      <c r="H125" s="12"/>
    </row>
    <row r="126" spans="1:8" x14ac:dyDescent="0.2">
      <c r="A126" s="25" t="s">
        <v>248</v>
      </c>
      <c r="B126" s="10" t="s">
        <v>249</v>
      </c>
      <c r="C126" s="10" t="s">
        <v>78</v>
      </c>
      <c r="D126" s="11">
        <v>120</v>
      </c>
      <c r="E126" s="38"/>
      <c r="F126" s="24">
        <f t="shared" si="4"/>
        <v>0</v>
      </c>
      <c r="G126" s="12"/>
      <c r="H126" s="12"/>
    </row>
    <row r="127" spans="1:8" ht="28.5" x14ac:dyDescent="0.2">
      <c r="A127" s="25" t="s">
        <v>250</v>
      </c>
      <c r="B127" s="10" t="s">
        <v>251</v>
      </c>
      <c r="C127" s="10" t="s">
        <v>78</v>
      </c>
      <c r="D127" s="11">
        <v>300</v>
      </c>
      <c r="E127" s="38"/>
      <c r="F127" s="24">
        <f t="shared" si="4"/>
        <v>0</v>
      </c>
      <c r="G127" s="12"/>
      <c r="H127" s="12"/>
    </row>
    <row r="128" spans="1:8" ht="28.5" x14ac:dyDescent="0.2">
      <c r="A128" s="25" t="s">
        <v>252</v>
      </c>
      <c r="B128" s="10" t="s">
        <v>253</v>
      </c>
      <c r="C128" s="10" t="s">
        <v>102</v>
      </c>
      <c r="D128" s="11">
        <v>4</v>
      </c>
      <c r="E128" s="38"/>
      <c r="F128" s="24">
        <f t="shared" si="4"/>
        <v>0</v>
      </c>
      <c r="G128" s="12"/>
      <c r="H128" s="12"/>
    </row>
    <row r="129" spans="1:8" ht="28.5" x14ac:dyDescent="0.2">
      <c r="A129" s="25" t="s">
        <v>254</v>
      </c>
      <c r="B129" s="10" t="s">
        <v>255</v>
      </c>
      <c r="C129" s="10" t="s">
        <v>102</v>
      </c>
      <c r="D129" s="11">
        <v>5</v>
      </c>
      <c r="E129" s="38"/>
      <c r="F129" s="24">
        <f t="shared" si="4"/>
        <v>0</v>
      </c>
      <c r="G129" s="12"/>
      <c r="H129" s="12"/>
    </row>
    <row r="130" spans="1:8" x14ac:dyDescent="0.2">
      <c r="A130" s="25" t="s">
        <v>256</v>
      </c>
      <c r="B130" s="10" t="s">
        <v>257</v>
      </c>
      <c r="C130" s="10" t="s">
        <v>102</v>
      </c>
      <c r="D130" s="11">
        <v>5</v>
      </c>
      <c r="E130" s="38"/>
      <c r="F130" s="24">
        <f t="shared" si="4"/>
        <v>0</v>
      </c>
      <c r="G130" s="12"/>
      <c r="H130" s="12"/>
    </row>
    <row r="131" spans="1:8" x14ac:dyDescent="0.2">
      <c r="A131" s="23" t="s">
        <v>258</v>
      </c>
      <c r="B131" s="1" t="s">
        <v>259</v>
      </c>
      <c r="C131" s="10"/>
      <c r="D131" s="11"/>
      <c r="E131" s="9"/>
      <c r="F131" s="24"/>
      <c r="G131" s="12"/>
      <c r="H131" s="12"/>
    </row>
    <row r="132" spans="1:8" ht="28.5" x14ac:dyDescent="0.2">
      <c r="A132" s="25" t="s">
        <v>260</v>
      </c>
      <c r="B132" s="10" t="s">
        <v>261</v>
      </c>
      <c r="C132" s="10" t="s">
        <v>14</v>
      </c>
      <c r="D132" s="11"/>
      <c r="E132" s="9"/>
      <c r="F132" s="24"/>
      <c r="G132" s="12"/>
      <c r="H132" s="12"/>
    </row>
    <row r="133" spans="1:8" ht="28.5" x14ac:dyDescent="0.2">
      <c r="A133" s="25" t="s">
        <v>262</v>
      </c>
      <c r="B133" s="10" t="s">
        <v>263</v>
      </c>
      <c r="C133" s="10" t="s">
        <v>102</v>
      </c>
      <c r="D133" s="11">
        <v>2</v>
      </c>
      <c r="E133" s="38"/>
      <c r="F133" s="24">
        <f t="shared" si="4"/>
        <v>0</v>
      </c>
      <c r="G133" s="12"/>
      <c r="H133" s="12"/>
    </row>
    <row r="134" spans="1:8" ht="57" x14ac:dyDescent="0.2">
      <c r="A134" s="25" t="s">
        <v>264</v>
      </c>
      <c r="B134" s="10" t="s">
        <v>265</v>
      </c>
      <c r="C134" s="10" t="s">
        <v>102</v>
      </c>
      <c r="D134" s="11">
        <v>4</v>
      </c>
      <c r="E134" s="38"/>
      <c r="F134" s="24">
        <f t="shared" si="4"/>
        <v>0</v>
      </c>
      <c r="G134" s="12"/>
      <c r="H134" s="12"/>
    </row>
    <row r="135" spans="1:8" x14ac:dyDescent="0.2">
      <c r="A135" s="25" t="s">
        <v>266</v>
      </c>
      <c r="B135" s="10" t="s">
        <v>267</v>
      </c>
      <c r="C135" s="10" t="s">
        <v>102</v>
      </c>
      <c r="D135" s="11">
        <v>2</v>
      </c>
      <c r="E135" s="38"/>
      <c r="F135" s="24">
        <f t="shared" si="4"/>
        <v>0</v>
      </c>
      <c r="G135" s="12"/>
      <c r="H135" s="12"/>
    </row>
    <row r="136" spans="1:8" x14ac:dyDescent="0.2">
      <c r="A136" s="25" t="s">
        <v>268</v>
      </c>
      <c r="B136" s="10" t="s">
        <v>269</v>
      </c>
      <c r="C136" s="10" t="s">
        <v>102</v>
      </c>
      <c r="D136" s="11">
        <v>1</v>
      </c>
      <c r="E136" s="38"/>
      <c r="F136" s="24">
        <f t="shared" si="4"/>
        <v>0</v>
      </c>
      <c r="G136" s="12"/>
      <c r="H136" s="12"/>
    </row>
    <row r="137" spans="1:8" x14ac:dyDescent="0.2">
      <c r="A137" s="25" t="s">
        <v>270</v>
      </c>
      <c r="B137" s="10" t="s">
        <v>271</v>
      </c>
      <c r="C137" s="10" t="s">
        <v>102</v>
      </c>
      <c r="D137" s="11">
        <v>2</v>
      </c>
      <c r="E137" s="38"/>
      <c r="F137" s="24">
        <f t="shared" si="4"/>
        <v>0</v>
      </c>
      <c r="G137" s="12"/>
      <c r="H137" s="12"/>
    </row>
    <row r="138" spans="1:8" ht="42.75" x14ac:dyDescent="0.2">
      <c r="A138" s="25" t="s">
        <v>272</v>
      </c>
      <c r="B138" s="10" t="s">
        <v>273</v>
      </c>
      <c r="C138" s="10" t="s">
        <v>102</v>
      </c>
      <c r="D138" s="11">
        <v>1</v>
      </c>
      <c r="E138" s="38"/>
      <c r="F138" s="24">
        <f t="shared" si="4"/>
        <v>0</v>
      </c>
      <c r="G138" s="12"/>
      <c r="H138" s="12"/>
    </row>
    <row r="139" spans="1:8" ht="42.75" x14ac:dyDescent="0.2">
      <c r="A139" s="25" t="s">
        <v>274</v>
      </c>
      <c r="B139" s="10" t="s">
        <v>275</v>
      </c>
      <c r="C139" s="10" t="s">
        <v>102</v>
      </c>
      <c r="D139" s="11">
        <v>1</v>
      </c>
      <c r="E139" s="38"/>
      <c r="F139" s="24">
        <f t="shared" si="4"/>
        <v>0</v>
      </c>
      <c r="G139" s="12"/>
      <c r="H139" s="12"/>
    </row>
    <row r="140" spans="1:8" ht="57" x14ac:dyDescent="0.2">
      <c r="A140" s="25" t="s">
        <v>276</v>
      </c>
      <c r="B140" s="10" t="s">
        <v>277</v>
      </c>
      <c r="C140" s="10" t="s">
        <v>102</v>
      </c>
      <c r="D140" s="11">
        <v>8</v>
      </c>
      <c r="E140" s="38"/>
      <c r="F140" s="24">
        <f t="shared" si="4"/>
        <v>0</v>
      </c>
      <c r="G140" s="12"/>
      <c r="H140" s="12"/>
    </row>
    <row r="141" spans="1:8" x14ac:dyDescent="0.2">
      <c r="A141" s="25" t="s">
        <v>278</v>
      </c>
      <c r="B141" s="10" t="s">
        <v>279</v>
      </c>
      <c r="C141" s="10" t="s">
        <v>102</v>
      </c>
      <c r="D141" s="11">
        <v>5</v>
      </c>
      <c r="E141" s="38"/>
      <c r="F141" s="24">
        <f t="shared" si="4"/>
        <v>0</v>
      </c>
      <c r="G141" s="12"/>
      <c r="H141" s="12"/>
    </row>
    <row r="142" spans="1:8" ht="71.25" x14ac:dyDescent="0.2">
      <c r="A142" s="25" t="s">
        <v>280</v>
      </c>
      <c r="B142" s="10" t="s">
        <v>281</v>
      </c>
      <c r="C142" s="10" t="s">
        <v>102</v>
      </c>
      <c r="D142" s="11">
        <v>4</v>
      </c>
      <c r="E142" s="38"/>
      <c r="F142" s="24">
        <f t="shared" si="4"/>
        <v>0</v>
      </c>
      <c r="G142" s="12"/>
      <c r="H142" s="12"/>
    </row>
    <row r="143" spans="1:8" ht="71.25" x14ac:dyDescent="0.2">
      <c r="A143" s="25" t="s">
        <v>282</v>
      </c>
      <c r="B143" s="10" t="s">
        <v>283</v>
      </c>
      <c r="C143" s="10" t="s">
        <v>102</v>
      </c>
      <c r="D143" s="11">
        <v>2</v>
      </c>
      <c r="E143" s="38"/>
      <c r="F143" s="24">
        <f t="shared" si="4"/>
        <v>0</v>
      </c>
      <c r="G143" s="12"/>
      <c r="H143" s="12"/>
    </row>
    <row r="144" spans="1:8" ht="42.75" x14ac:dyDescent="0.2">
      <c r="A144" s="25" t="s">
        <v>284</v>
      </c>
      <c r="B144" s="10" t="s">
        <v>285</v>
      </c>
      <c r="C144" s="10" t="s">
        <v>102</v>
      </c>
      <c r="D144" s="11">
        <v>4</v>
      </c>
      <c r="E144" s="38"/>
      <c r="F144" s="24">
        <f t="shared" si="4"/>
        <v>0</v>
      </c>
      <c r="G144" s="12"/>
      <c r="H144" s="12"/>
    </row>
    <row r="145" spans="1:8" ht="28.5" x14ac:dyDescent="0.2">
      <c r="A145" s="25" t="s">
        <v>286</v>
      </c>
      <c r="B145" s="10" t="s">
        <v>287</v>
      </c>
      <c r="C145" s="10" t="s">
        <v>102</v>
      </c>
      <c r="D145" s="11">
        <v>1</v>
      </c>
      <c r="E145" s="38"/>
      <c r="F145" s="24">
        <f t="shared" si="4"/>
        <v>0</v>
      </c>
      <c r="G145" s="12"/>
      <c r="H145" s="12"/>
    </row>
    <row r="146" spans="1:8" ht="85.5" x14ac:dyDescent="0.2">
      <c r="A146" s="25" t="s">
        <v>288</v>
      </c>
      <c r="B146" s="10" t="s">
        <v>289</v>
      </c>
      <c r="C146" s="10" t="s">
        <v>102</v>
      </c>
      <c r="D146" s="11">
        <v>1</v>
      </c>
      <c r="E146" s="38"/>
      <c r="F146" s="24">
        <f t="shared" si="4"/>
        <v>0</v>
      </c>
      <c r="G146" s="12"/>
      <c r="H146" s="12"/>
    </row>
    <row r="147" spans="1:8" ht="71.25" x14ac:dyDescent="0.2">
      <c r="A147" s="25" t="s">
        <v>290</v>
      </c>
      <c r="B147" s="10" t="s">
        <v>291</v>
      </c>
      <c r="C147" s="10" t="s">
        <v>102</v>
      </c>
      <c r="D147" s="11">
        <v>3</v>
      </c>
      <c r="E147" s="38"/>
      <c r="F147" s="24">
        <f t="shared" si="4"/>
        <v>0</v>
      </c>
      <c r="G147" s="12"/>
      <c r="H147" s="12"/>
    </row>
    <row r="148" spans="1:8" ht="28.5" x14ac:dyDescent="0.2">
      <c r="A148" s="25" t="s">
        <v>292</v>
      </c>
      <c r="B148" s="10" t="s">
        <v>293</v>
      </c>
      <c r="C148" s="10" t="s">
        <v>102</v>
      </c>
      <c r="D148" s="11">
        <v>2</v>
      </c>
      <c r="E148" s="38"/>
      <c r="F148" s="24">
        <f t="shared" si="4"/>
        <v>0</v>
      </c>
      <c r="G148" s="12"/>
      <c r="H148" s="12"/>
    </row>
    <row r="149" spans="1:8" ht="28.5" x14ac:dyDescent="0.2">
      <c r="A149" s="25" t="s">
        <v>294</v>
      </c>
      <c r="B149" s="10" t="s">
        <v>295</v>
      </c>
      <c r="C149" s="10" t="s">
        <v>102</v>
      </c>
      <c r="D149" s="11">
        <v>2</v>
      </c>
      <c r="E149" s="38"/>
      <c r="F149" s="24">
        <f t="shared" si="4"/>
        <v>0</v>
      </c>
      <c r="G149" s="12"/>
      <c r="H149" s="12"/>
    </row>
    <row r="150" spans="1:8" x14ac:dyDescent="0.2">
      <c r="A150" s="23" t="s">
        <v>296</v>
      </c>
      <c r="B150" s="1" t="s">
        <v>297</v>
      </c>
      <c r="C150" s="10"/>
      <c r="D150" s="11"/>
      <c r="E150" s="9"/>
      <c r="F150" s="24"/>
      <c r="G150" s="12"/>
      <c r="H150" s="12"/>
    </row>
    <row r="151" spans="1:8" ht="42.75" x14ac:dyDescent="0.2">
      <c r="A151" s="25" t="s">
        <v>298</v>
      </c>
      <c r="B151" s="10" t="s">
        <v>299</v>
      </c>
      <c r="C151" s="10" t="s">
        <v>102</v>
      </c>
      <c r="D151" s="11">
        <v>5</v>
      </c>
      <c r="E151" s="38"/>
      <c r="F151" s="24">
        <f t="shared" si="4"/>
        <v>0</v>
      </c>
      <c r="G151" s="12"/>
      <c r="H151" s="12"/>
    </row>
    <row r="152" spans="1:8" ht="42.75" x14ac:dyDescent="0.2">
      <c r="A152" s="25" t="s">
        <v>300</v>
      </c>
      <c r="B152" s="10" t="s">
        <v>301</v>
      </c>
      <c r="C152" s="10" t="s">
        <v>102</v>
      </c>
      <c r="D152" s="11">
        <v>5</v>
      </c>
      <c r="E152" s="38"/>
      <c r="F152" s="24">
        <f t="shared" si="4"/>
        <v>0</v>
      </c>
      <c r="G152" s="12"/>
      <c r="H152" s="12"/>
    </row>
    <row r="153" spans="1:8" x14ac:dyDescent="0.2">
      <c r="A153" s="25" t="s">
        <v>302</v>
      </c>
      <c r="B153" s="10" t="s">
        <v>303</v>
      </c>
      <c r="C153" s="10" t="s">
        <v>102</v>
      </c>
      <c r="D153" s="11">
        <v>20</v>
      </c>
      <c r="E153" s="38"/>
      <c r="F153" s="24">
        <f t="shared" si="4"/>
        <v>0</v>
      </c>
      <c r="G153" s="12"/>
      <c r="H153" s="12"/>
    </row>
    <row r="154" spans="1:8" ht="42.75" x14ac:dyDescent="0.2">
      <c r="A154" s="25" t="s">
        <v>304</v>
      </c>
      <c r="B154" s="10" t="s">
        <v>305</v>
      </c>
      <c r="C154" s="10" t="s">
        <v>22</v>
      </c>
      <c r="D154" s="11">
        <v>3</v>
      </c>
      <c r="E154" s="38"/>
      <c r="F154" s="24">
        <f t="shared" si="4"/>
        <v>0</v>
      </c>
      <c r="G154" s="12"/>
      <c r="H154" s="12"/>
    </row>
    <row r="155" spans="1:8" ht="28.5" x14ac:dyDescent="0.2">
      <c r="A155" s="25" t="s">
        <v>306</v>
      </c>
      <c r="B155" s="10" t="s">
        <v>307</v>
      </c>
      <c r="C155" s="10" t="s">
        <v>102</v>
      </c>
      <c r="D155" s="11">
        <v>6</v>
      </c>
      <c r="E155" s="38"/>
      <c r="F155" s="24">
        <f t="shared" si="4"/>
        <v>0</v>
      </c>
      <c r="G155" s="12"/>
      <c r="H155" s="12"/>
    </row>
    <row r="156" spans="1:8" ht="42.75" x14ac:dyDescent="0.2">
      <c r="A156" s="25" t="s">
        <v>308</v>
      </c>
      <c r="B156" s="10" t="s">
        <v>309</v>
      </c>
      <c r="C156" s="10" t="s">
        <v>78</v>
      </c>
      <c r="D156" s="11">
        <v>10</v>
      </c>
      <c r="E156" s="38"/>
      <c r="F156" s="24">
        <f t="shared" si="4"/>
        <v>0</v>
      </c>
      <c r="G156" s="12"/>
      <c r="H156" s="12"/>
    </row>
    <row r="157" spans="1:8" x14ac:dyDescent="0.2">
      <c r="A157" s="23" t="s">
        <v>310</v>
      </c>
      <c r="B157" s="1" t="s">
        <v>311</v>
      </c>
      <c r="C157" s="10"/>
      <c r="D157" s="11"/>
      <c r="E157" s="9"/>
      <c r="F157" s="24"/>
      <c r="G157" s="12"/>
      <c r="H157" s="12"/>
    </row>
    <row r="158" spans="1:8" ht="28.5" x14ac:dyDescent="0.2">
      <c r="A158" s="25" t="s">
        <v>312</v>
      </c>
      <c r="B158" s="10" t="s">
        <v>313</v>
      </c>
      <c r="C158" s="10" t="s">
        <v>102</v>
      </c>
      <c r="D158" s="11">
        <v>4</v>
      </c>
      <c r="E158" s="38"/>
      <c r="F158" s="24">
        <f t="shared" si="4"/>
        <v>0</v>
      </c>
      <c r="G158" s="12"/>
      <c r="H158" s="12"/>
    </row>
    <row r="159" spans="1:8" ht="42.75" x14ac:dyDescent="0.2">
      <c r="A159" s="25" t="s">
        <v>314</v>
      </c>
      <c r="B159" s="10" t="s">
        <v>315</v>
      </c>
      <c r="C159" s="10" t="s">
        <v>78</v>
      </c>
      <c r="D159" s="11">
        <v>30</v>
      </c>
      <c r="E159" s="38"/>
      <c r="F159" s="24">
        <f t="shared" si="4"/>
        <v>0</v>
      </c>
      <c r="G159" s="12"/>
      <c r="H159" s="12"/>
    </row>
    <row r="160" spans="1:8" ht="15" thickBot="1" x14ac:dyDescent="0.25">
      <c r="A160" s="31"/>
      <c r="B160" s="2"/>
      <c r="C160" s="2"/>
      <c r="D160" s="3"/>
      <c r="E160" s="4" t="s">
        <v>1022</v>
      </c>
      <c r="F160" s="32">
        <f>SUM(F98:F159)</f>
        <v>0</v>
      </c>
      <c r="G160" s="12"/>
      <c r="H160" s="12"/>
    </row>
    <row r="161" spans="1:8" ht="15" thickTop="1" x14ac:dyDescent="0.2">
      <c r="A161" s="18" t="s">
        <v>316</v>
      </c>
      <c r="B161" s="19" t="s">
        <v>317</v>
      </c>
      <c r="C161" s="20"/>
      <c r="D161" s="21"/>
      <c r="E161" s="39"/>
      <c r="F161" s="22"/>
      <c r="G161" s="12"/>
      <c r="H161" s="12"/>
    </row>
    <row r="162" spans="1:8" x14ac:dyDescent="0.2">
      <c r="A162" s="23" t="s">
        <v>316</v>
      </c>
      <c r="B162" s="1" t="s">
        <v>318</v>
      </c>
      <c r="C162" s="10"/>
      <c r="D162" s="11"/>
      <c r="E162" s="9"/>
      <c r="F162" s="24"/>
      <c r="G162" s="12"/>
      <c r="H162" s="12"/>
    </row>
    <row r="163" spans="1:8" x14ac:dyDescent="0.2">
      <c r="A163" s="23" t="s">
        <v>319</v>
      </c>
      <c r="B163" s="1" t="s">
        <v>320</v>
      </c>
      <c r="C163" s="10" t="s">
        <v>14</v>
      </c>
      <c r="D163" s="11"/>
      <c r="E163" s="9"/>
      <c r="F163" s="24"/>
      <c r="G163" s="12"/>
      <c r="H163" s="12"/>
    </row>
    <row r="164" spans="1:8" ht="28.5" x14ac:dyDescent="0.2">
      <c r="A164" s="25" t="s">
        <v>321</v>
      </c>
      <c r="B164" s="10" t="s">
        <v>322</v>
      </c>
      <c r="C164" s="10" t="s">
        <v>14</v>
      </c>
      <c r="D164" s="11"/>
      <c r="E164" s="9"/>
      <c r="F164" s="24"/>
      <c r="G164" s="12"/>
      <c r="H164" s="12"/>
    </row>
    <row r="165" spans="1:8" x14ac:dyDescent="0.2">
      <c r="A165" s="25" t="s">
        <v>323</v>
      </c>
      <c r="B165" s="10" t="s">
        <v>324</v>
      </c>
      <c r="C165" s="10" t="s">
        <v>14</v>
      </c>
      <c r="D165" s="11"/>
      <c r="E165" s="9"/>
      <c r="F165" s="24"/>
      <c r="G165" s="12"/>
      <c r="H165" s="12"/>
    </row>
    <row r="166" spans="1:8" ht="28.5" x14ac:dyDescent="0.2">
      <c r="A166" s="25" t="s">
        <v>325</v>
      </c>
      <c r="B166" s="10" t="s">
        <v>326</v>
      </c>
      <c r="C166" s="10" t="s">
        <v>14</v>
      </c>
      <c r="D166" s="11"/>
      <c r="E166" s="9"/>
      <c r="F166" s="24"/>
      <c r="G166" s="12"/>
      <c r="H166" s="12"/>
    </row>
    <row r="167" spans="1:8" ht="28.5" x14ac:dyDescent="0.2">
      <c r="A167" s="25" t="s">
        <v>327</v>
      </c>
      <c r="B167" s="10" t="s">
        <v>328</v>
      </c>
      <c r="C167" s="10" t="s">
        <v>14</v>
      </c>
      <c r="D167" s="11"/>
      <c r="E167" s="9"/>
      <c r="F167" s="24"/>
      <c r="G167" s="12"/>
      <c r="H167" s="12"/>
    </row>
    <row r="168" spans="1:8" ht="28.5" x14ac:dyDescent="0.2">
      <c r="A168" s="25" t="s">
        <v>329</v>
      </c>
      <c r="B168" s="10" t="s">
        <v>330</v>
      </c>
      <c r="C168" s="10" t="s">
        <v>14</v>
      </c>
      <c r="D168" s="11"/>
      <c r="E168" s="9"/>
      <c r="F168" s="24"/>
      <c r="G168" s="12"/>
      <c r="H168" s="12"/>
    </row>
    <row r="169" spans="1:8" ht="28.5" x14ac:dyDescent="0.2">
      <c r="A169" s="25" t="s">
        <v>331</v>
      </c>
      <c r="B169" s="10" t="s">
        <v>332</v>
      </c>
      <c r="C169" s="10" t="s">
        <v>14</v>
      </c>
      <c r="D169" s="11"/>
      <c r="E169" s="9"/>
      <c r="F169" s="24"/>
      <c r="G169" s="12"/>
      <c r="H169" s="12"/>
    </row>
    <row r="170" spans="1:8" ht="28.5" x14ac:dyDescent="0.2">
      <c r="A170" s="25" t="s">
        <v>333</v>
      </c>
      <c r="B170" s="10" t="s">
        <v>334</v>
      </c>
      <c r="C170" s="10" t="s">
        <v>14</v>
      </c>
      <c r="D170" s="11"/>
      <c r="E170" s="9"/>
      <c r="F170" s="24"/>
      <c r="G170" s="12"/>
      <c r="H170" s="12"/>
    </row>
    <row r="171" spans="1:8" x14ac:dyDescent="0.2">
      <c r="A171" s="23" t="s">
        <v>335</v>
      </c>
      <c r="B171" s="1" t="s">
        <v>336</v>
      </c>
      <c r="C171" s="10"/>
      <c r="D171" s="11"/>
      <c r="E171" s="9"/>
      <c r="F171" s="24"/>
      <c r="G171" s="12"/>
      <c r="H171" s="12"/>
    </row>
    <row r="172" spans="1:8" ht="42.75" x14ac:dyDescent="0.2">
      <c r="A172" s="25" t="s">
        <v>337</v>
      </c>
      <c r="B172" s="10" t="s">
        <v>338</v>
      </c>
      <c r="C172" s="10" t="s">
        <v>14</v>
      </c>
      <c r="D172" s="11"/>
      <c r="E172" s="9"/>
      <c r="F172" s="24"/>
      <c r="G172" s="12"/>
      <c r="H172" s="12"/>
    </row>
    <row r="173" spans="1:8" ht="28.5" x14ac:dyDescent="0.2">
      <c r="A173" s="25" t="s">
        <v>339</v>
      </c>
      <c r="B173" s="10" t="s">
        <v>340</v>
      </c>
      <c r="C173" s="10" t="s">
        <v>14</v>
      </c>
      <c r="D173" s="11"/>
      <c r="E173" s="9"/>
      <c r="F173" s="24"/>
      <c r="G173" s="12"/>
      <c r="H173" s="12"/>
    </row>
    <row r="174" spans="1:8" ht="42.75" x14ac:dyDescent="0.2">
      <c r="A174" s="25" t="s">
        <v>341</v>
      </c>
      <c r="B174" s="10" t="s">
        <v>342</v>
      </c>
      <c r="C174" s="10" t="s">
        <v>78</v>
      </c>
      <c r="D174" s="11">
        <v>20</v>
      </c>
      <c r="E174" s="38"/>
      <c r="F174" s="24">
        <f t="shared" ref="F161:F224" si="5">E174*D174</f>
        <v>0</v>
      </c>
      <c r="G174" s="12"/>
      <c r="H174" s="12"/>
    </row>
    <row r="175" spans="1:8" x14ac:dyDescent="0.2">
      <c r="A175" s="25" t="s">
        <v>343</v>
      </c>
      <c r="B175" s="10" t="s">
        <v>344</v>
      </c>
      <c r="C175" s="10" t="s">
        <v>78</v>
      </c>
      <c r="D175" s="11">
        <v>55</v>
      </c>
      <c r="E175" s="38"/>
      <c r="F175" s="24">
        <f t="shared" si="5"/>
        <v>0</v>
      </c>
      <c r="G175" s="12"/>
      <c r="H175" s="12"/>
    </row>
    <row r="176" spans="1:8" x14ac:dyDescent="0.2">
      <c r="A176" s="25" t="s">
        <v>345</v>
      </c>
      <c r="B176" s="10" t="s">
        <v>346</v>
      </c>
      <c r="C176" s="10" t="s">
        <v>78</v>
      </c>
      <c r="D176" s="11">
        <v>25</v>
      </c>
      <c r="E176" s="38"/>
      <c r="F176" s="24">
        <f t="shared" si="5"/>
        <v>0</v>
      </c>
      <c r="G176" s="12"/>
      <c r="H176" s="12"/>
    </row>
    <row r="177" spans="1:8" ht="42.75" x14ac:dyDescent="0.2">
      <c r="A177" s="25" t="s">
        <v>347</v>
      </c>
      <c r="B177" s="10" t="s">
        <v>348</v>
      </c>
      <c r="C177" s="10" t="s">
        <v>78</v>
      </c>
      <c r="D177" s="11">
        <v>30</v>
      </c>
      <c r="E177" s="38"/>
      <c r="F177" s="24">
        <f t="shared" si="5"/>
        <v>0</v>
      </c>
      <c r="G177" s="12"/>
      <c r="H177" s="12"/>
    </row>
    <row r="178" spans="1:8" ht="28.5" x14ac:dyDescent="0.2">
      <c r="A178" s="25" t="s">
        <v>349</v>
      </c>
      <c r="B178" s="10" t="s">
        <v>350</v>
      </c>
      <c r="C178" s="10" t="s">
        <v>78</v>
      </c>
      <c r="D178" s="11">
        <v>10</v>
      </c>
      <c r="E178" s="38"/>
      <c r="F178" s="24">
        <f t="shared" si="5"/>
        <v>0</v>
      </c>
      <c r="G178" s="12"/>
      <c r="H178" s="12"/>
    </row>
    <row r="179" spans="1:8" ht="28.5" x14ac:dyDescent="0.2">
      <c r="A179" s="25" t="s">
        <v>351</v>
      </c>
      <c r="B179" s="10" t="s">
        <v>352</v>
      </c>
      <c r="C179" s="10" t="s">
        <v>78</v>
      </c>
      <c r="D179" s="11">
        <v>10</v>
      </c>
      <c r="E179" s="38"/>
      <c r="F179" s="24">
        <f t="shared" si="5"/>
        <v>0</v>
      </c>
      <c r="G179" s="12"/>
      <c r="H179" s="12"/>
    </row>
    <row r="180" spans="1:8" ht="28.5" x14ac:dyDescent="0.2">
      <c r="A180" s="25" t="s">
        <v>353</v>
      </c>
      <c r="B180" s="10" t="s">
        <v>354</v>
      </c>
      <c r="C180" s="10" t="s">
        <v>78</v>
      </c>
      <c r="D180" s="11">
        <v>60</v>
      </c>
      <c r="E180" s="38"/>
      <c r="F180" s="24">
        <f t="shared" si="5"/>
        <v>0</v>
      </c>
      <c r="G180" s="12"/>
      <c r="H180" s="12"/>
    </row>
    <row r="181" spans="1:8" ht="28.5" x14ac:dyDescent="0.2">
      <c r="A181" s="25" t="s">
        <v>355</v>
      </c>
      <c r="B181" s="10" t="s">
        <v>356</v>
      </c>
      <c r="C181" s="10" t="s">
        <v>78</v>
      </c>
      <c r="D181" s="11">
        <v>60</v>
      </c>
      <c r="E181" s="38"/>
      <c r="F181" s="24">
        <f t="shared" si="5"/>
        <v>0</v>
      </c>
      <c r="G181" s="12"/>
      <c r="H181" s="12"/>
    </row>
    <row r="182" spans="1:8" x14ac:dyDescent="0.2">
      <c r="A182" s="25" t="s">
        <v>357</v>
      </c>
      <c r="B182" s="10" t="s">
        <v>358</v>
      </c>
      <c r="C182" s="10" t="s">
        <v>78</v>
      </c>
      <c r="D182" s="11">
        <v>70</v>
      </c>
      <c r="E182" s="38"/>
      <c r="F182" s="24">
        <f t="shared" si="5"/>
        <v>0</v>
      </c>
      <c r="G182" s="12"/>
      <c r="H182" s="12"/>
    </row>
    <row r="183" spans="1:8" x14ac:dyDescent="0.2">
      <c r="A183" s="25" t="s">
        <v>359</v>
      </c>
      <c r="B183" s="10" t="s">
        <v>360</v>
      </c>
      <c r="C183" s="10" t="s">
        <v>78</v>
      </c>
      <c r="D183" s="11">
        <v>40</v>
      </c>
      <c r="E183" s="38"/>
      <c r="F183" s="24">
        <f t="shared" si="5"/>
        <v>0</v>
      </c>
      <c r="G183" s="12"/>
      <c r="H183" s="12"/>
    </row>
    <row r="184" spans="1:8" ht="57" x14ac:dyDescent="0.2">
      <c r="A184" s="25" t="s">
        <v>361</v>
      </c>
      <c r="B184" s="10" t="s">
        <v>362</v>
      </c>
      <c r="C184" s="10" t="s">
        <v>78</v>
      </c>
      <c r="D184" s="11">
        <v>20</v>
      </c>
      <c r="E184" s="38"/>
      <c r="F184" s="24">
        <f t="shared" si="5"/>
        <v>0</v>
      </c>
      <c r="G184" s="12"/>
      <c r="H184" s="12"/>
    </row>
    <row r="185" spans="1:8" x14ac:dyDescent="0.2">
      <c r="A185" s="23" t="s">
        <v>363</v>
      </c>
      <c r="B185" s="1" t="s">
        <v>364</v>
      </c>
      <c r="C185" s="10"/>
      <c r="D185" s="11"/>
      <c r="E185" s="9"/>
      <c r="F185" s="24"/>
      <c r="G185" s="12"/>
      <c r="H185" s="12"/>
    </row>
    <row r="186" spans="1:8" ht="42.75" x14ac:dyDescent="0.2">
      <c r="A186" s="25" t="s">
        <v>365</v>
      </c>
      <c r="B186" s="10" t="s">
        <v>366</v>
      </c>
      <c r="C186" s="10" t="s">
        <v>14</v>
      </c>
      <c r="D186" s="11"/>
      <c r="E186" s="9"/>
      <c r="F186" s="24"/>
      <c r="G186" s="12"/>
      <c r="H186" s="12"/>
    </row>
    <row r="187" spans="1:8" ht="42.75" x14ac:dyDescent="0.2">
      <c r="A187" s="25" t="s">
        <v>367</v>
      </c>
      <c r="B187" s="10" t="s">
        <v>368</v>
      </c>
      <c r="C187" s="10" t="s">
        <v>14</v>
      </c>
      <c r="D187" s="11"/>
      <c r="E187" s="9"/>
      <c r="F187" s="24"/>
      <c r="G187" s="12"/>
      <c r="H187" s="12"/>
    </row>
    <row r="188" spans="1:8" ht="42.75" x14ac:dyDescent="0.2">
      <c r="A188" s="25" t="s">
        <v>369</v>
      </c>
      <c r="B188" s="10" t="s">
        <v>370</v>
      </c>
      <c r="C188" s="10" t="s">
        <v>78</v>
      </c>
      <c r="D188" s="11">
        <v>40</v>
      </c>
      <c r="E188" s="38"/>
      <c r="F188" s="24">
        <f t="shared" si="5"/>
        <v>0</v>
      </c>
      <c r="G188" s="12"/>
      <c r="H188" s="12"/>
    </row>
    <row r="189" spans="1:8" x14ac:dyDescent="0.2">
      <c r="A189" s="25" t="s">
        <v>371</v>
      </c>
      <c r="B189" s="10" t="s">
        <v>372</v>
      </c>
      <c r="C189" s="10" t="s">
        <v>78</v>
      </c>
      <c r="D189" s="11">
        <v>50</v>
      </c>
      <c r="E189" s="38"/>
      <c r="F189" s="24">
        <f t="shared" si="5"/>
        <v>0</v>
      </c>
      <c r="G189" s="12"/>
      <c r="H189" s="12"/>
    </row>
    <row r="190" spans="1:8" x14ac:dyDescent="0.2">
      <c r="A190" s="25" t="s">
        <v>373</v>
      </c>
      <c r="B190" s="10" t="s">
        <v>374</v>
      </c>
      <c r="C190" s="10" t="s">
        <v>78</v>
      </c>
      <c r="D190" s="11">
        <v>40</v>
      </c>
      <c r="E190" s="38"/>
      <c r="F190" s="24">
        <f t="shared" si="5"/>
        <v>0</v>
      </c>
      <c r="G190" s="12"/>
      <c r="H190" s="12"/>
    </row>
    <row r="191" spans="1:8" x14ac:dyDescent="0.2">
      <c r="A191" s="25" t="s">
        <v>375</v>
      </c>
      <c r="B191" s="10" t="s">
        <v>376</v>
      </c>
      <c r="C191" s="10" t="s">
        <v>78</v>
      </c>
      <c r="D191" s="11">
        <v>50</v>
      </c>
      <c r="E191" s="38"/>
      <c r="F191" s="24">
        <f t="shared" si="5"/>
        <v>0</v>
      </c>
      <c r="G191" s="12"/>
      <c r="H191" s="12"/>
    </row>
    <row r="192" spans="1:8" x14ac:dyDescent="0.2">
      <c r="A192" s="25" t="s">
        <v>377</v>
      </c>
      <c r="B192" s="10" t="s">
        <v>378</v>
      </c>
      <c r="C192" s="10" t="s">
        <v>78</v>
      </c>
      <c r="D192" s="11">
        <v>60</v>
      </c>
      <c r="E192" s="38"/>
      <c r="F192" s="24">
        <f t="shared" si="5"/>
        <v>0</v>
      </c>
      <c r="G192" s="12"/>
      <c r="H192" s="12"/>
    </row>
    <row r="193" spans="1:8" x14ac:dyDescent="0.2">
      <c r="A193" s="25" t="s">
        <v>379</v>
      </c>
      <c r="B193" s="10" t="s">
        <v>380</v>
      </c>
      <c r="C193" s="10" t="s">
        <v>78</v>
      </c>
      <c r="D193" s="11">
        <v>120</v>
      </c>
      <c r="E193" s="38"/>
      <c r="F193" s="24">
        <f t="shared" si="5"/>
        <v>0</v>
      </c>
      <c r="G193" s="12"/>
      <c r="H193" s="12"/>
    </row>
    <row r="194" spans="1:8" x14ac:dyDescent="0.2">
      <c r="A194" s="25" t="s">
        <v>381</v>
      </c>
      <c r="B194" s="10" t="s">
        <v>382</v>
      </c>
      <c r="C194" s="10" t="s">
        <v>78</v>
      </c>
      <c r="D194" s="11">
        <v>40</v>
      </c>
      <c r="E194" s="38"/>
      <c r="F194" s="24">
        <f t="shared" si="5"/>
        <v>0</v>
      </c>
      <c r="G194" s="12"/>
      <c r="H194" s="12"/>
    </row>
    <row r="195" spans="1:8" ht="28.5" x14ac:dyDescent="0.2">
      <c r="A195" s="25" t="s">
        <v>383</v>
      </c>
      <c r="B195" s="10" t="s">
        <v>384</v>
      </c>
      <c r="C195" s="10" t="s">
        <v>78</v>
      </c>
      <c r="D195" s="11">
        <v>60</v>
      </c>
      <c r="E195" s="38"/>
      <c r="F195" s="24">
        <f t="shared" si="5"/>
        <v>0</v>
      </c>
      <c r="G195" s="12"/>
      <c r="H195" s="12"/>
    </row>
    <row r="196" spans="1:8" x14ac:dyDescent="0.2">
      <c r="A196" s="25" t="s">
        <v>385</v>
      </c>
      <c r="B196" s="10" t="s">
        <v>386</v>
      </c>
      <c r="C196" s="10" t="s">
        <v>78</v>
      </c>
      <c r="D196" s="11">
        <v>40</v>
      </c>
      <c r="E196" s="38"/>
      <c r="F196" s="24">
        <f t="shared" si="5"/>
        <v>0</v>
      </c>
      <c r="G196" s="12"/>
      <c r="H196" s="12"/>
    </row>
    <row r="197" spans="1:8" x14ac:dyDescent="0.2">
      <c r="A197" s="25" t="s">
        <v>387</v>
      </c>
      <c r="B197" s="10" t="s">
        <v>388</v>
      </c>
      <c r="C197" s="10" t="s">
        <v>78</v>
      </c>
      <c r="D197" s="11">
        <v>40</v>
      </c>
      <c r="E197" s="38"/>
      <c r="F197" s="24">
        <f t="shared" si="5"/>
        <v>0</v>
      </c>
      <c r="G197" s="12"/>
      <c r="H197" s="12"/>
    </row>
    <row r="198" spans="1:8" x14ac:dyDescent="0.2">
      <c r="A198" s="23" t="s">
        <v>389</v>
      </c>
      <c r="B198" s="1" t="s">
        <v>390</v>
      </c>
      <c r="C198" s="10"/>
      <c r="D198" s="11"/>
      <c r="E198" s="9"/>
      <c r="F198" s="24"/>
      <c r="G198" s="12"/>
      <c r="H198" s="12"/>
    </row>
    <row r="199" spans="1:8" ht="42.75" x14ac:dyDescent="0.2">
      <c r="A199" s="25" t="s">
        <v>391</v>
      </c>
      <c r="B199" s="10" t="s">
        <v>392</v>
      </c>
      <c r="C199" s="10" t="s">
        <v>14</v>
      </c>
      <c r="D199" s="11"/>
      <c r="E199" s="9"/>
      <c r="F199" s="24"/>
      <c r="G199" s="12"/>
      <c r="H199" s="12"/>
    </row>
    <row r="200" spans="1:8" ht="28.5" x14ac:dyDescent="0.2">
      <c r="A200" s="25" t="s">
        <v>393</v>
      </c>
      <c r="B200" s="10" t="s">
        <v>394</v>
      </c>
      <c r="C200" s="10" t="s">
        <v>14</v>
      </c>
      <c r="D200" s="11"/>
      <c r="E200" s="9"/>
      <c r="F200" s="24"/>
      <c r="G200" s="12"/>
      <c r="H200" s="12"/>
    </row>
    <row r="201" spans="1:8" ht="42.75" x14ac:dyDescent="0.2">
      <c r="A201" s="25" t="s">
        <v>395</v>
      </c>
      <c r="B201" s="10" t="s">
        <v>396</v>
      </c>
      <c r="C201" s="10" t="s">
        <v>14</v>
      </c>
      <c r="D201" s="11"/>
      <c r="E201" s="9"/>
      <c r="F201" s="24"/>
      <c r="G201" s="12"/>
      <c r="H201" s="12"/>
    </row>
    <row r="202" spans="1:8" ht="57" x14ac:dyDescent="0.2">
      <c r="A202" s="25" t="s">
        <v>397</v>
      </c>
      <c r="B202" s="10" t="s">
        <v>398</v>
      </c>
      <c r="C202" s="10" t="s">
        <v>14</v>
      </c>
      <c r="D202" s="11"/>
      <c r="E202" s="9"/>
      <c r="F202" s="24"/>
      <c r="G202" s="12"/>
      <c r="H202" s="12"/>
    </row>
    <row r="203" spans="1:8" ht="85.5" x14ac:dyDescent="0.2">
      <c r="A203" s="25" t="s">
        <v>399</v>
      </c>
      <c r="B203" s="10" t="s">
        <v>400</v>
      </c>
      <c r="C203" s="10" t="s">
        <v>401</v>
      </c>
      <c r="D203" s="11">
        <v>140</v>
      </c>
      <c r="E203" s="38"/>
      <c r="F203" s="24">
        <f t="shared" si="5"/>
        <v>0</v>
      </c>
      <c r="G203" s="12"/>
      <c r="H203" s="12"/>
    </row>
    <row r="204" spans="1:8" ht="71.25" x14ac:dyDescent="0.2">
      <c r="A204" s="25" t="s">
        <v>402</v>
      </c>
      <c r="B204" s="10" t="s">
        <v>403</v>
      </c>
      <c r="C204" s="10" t="s">
        <v>401</v>
      </c>
      <c r="D204" s="11">
        <v>60</v>
      </c>
      <c r="E204" s="38"/>
      <c r="F204" s="24">
        <f t="shared" si="5"/>
        <v>0</v>
      </c>
      <c r="G204" s="12"/>
      <c r="H204" s="12"/>
    </row>
    <row r="205" spans="1:8" ht="28.5" x14ac:dyDescent="0.2">
      <c r="A205" s="25" t="s">
        <v>404</v>
      </c>
      <c r="B205" s="10" t="s">
        <v>405</v>
      </c>
      <c r="C205" s="10" t="s">
        <v>401</v>
      </c>
      <c r="D205" s="11">
        <v>5</v>
      </c>
      <c r="E205" s="38"/>
      <c r="F205" s="24">
        <f t="shared" si="5"/>
        <v>0</v>
      </c>
      <c r="G205" s="12"/>
      <c r="H205" s="12"/>
    </row>
    <row r="206" spans="1:8" x14ac:dyDescent="0.2">
      <c r="A206" s="25" t="s">
        <v>406</v>
      </c>
      <c r="B206" s="10" t="s">
        <v>407</v>
      </c>
      <c r="C206" s="10" t="s">
        <v>401</v>
      </c>
      <c r="D206" s="11">
        <v>10</v>
      </c>
      <c r="E206" s="38"/>
      <c r="F206" s="24">
        <f t="shared" si="5"/>
        <v>0</v>
      </c>
      <c r="G206" s="12"/>
      <c r="H206" s="12"/>
    </row>
    <row r="207" spans="1:8" ht="71.25" x14ac:dyDescent="0.2">
      <c r="A207" s="25" t="s">
        <v>408</v>
      </c>
      <c r="B207" s="10" t="s">
        <v>409</v>
      </c>
      <c r="C207" s="10" t="s">
        <v>22</v>
      </c>
      <c r="D207" s="11">
        <v>9</v>
      </c>
      <c r="E207" s="38"/>
      <c r="F207" s="24">
        <f t="shared" si="5"/>
        <v>0</v>
      </c>
      <c r="G207" s="12"/>
      <c r="H207" s="12"/>
    </row>
    <row r="208" spans="1:8" ht="71.25" x14ac:dyDescent="0.2">
      <c r="A208" s="25" t="s">
        <v>410</v>
      </c>
      <c r="B208" s="10" t="s">
        <v>411</v>
      </c>
      <c r="C208" s="10" t="s">
        <v>22</v>
      </c>
      <c r="D208" s="11">
        <v>4</v>
      </c>
      <c r="E208" s="38"/>
      <c r="F208" s="24">
        <f t="shared" si="5"/>
        <v>0</v>
      </c>
      <c r="G208" s="12"/>
      <c r="H208" s="12"/>
    </row>
    <row r="209" spans="1:8" ht="71.25" x14ac:dyDescent="0.2">
      <c r="A209" s="25" t="s">
        <v>412</v>
      </c>
      <c r="B209" s="10" t="s">
        <v>413</v>
      </c>
      <c r="C209" s="10" t="s">
        <v>22</v>
      </c>
      <c r="D209" s="11">
        <v>12</v>
      </c>
      <c r="E209" s="38"/>
      <c r="F209" s="24">
        <f t="shared" si="5"/>
        <v>0</v>
      </c>
      <c r="G209" s="12"/>
      <c r="H209" s="12"/>
    </row>
    <row r="210" spans="1:8" ht="42.75" x14ac:dyDescent="0.2">
      <c r="A210" s="25" t="s">
        <v>414</v>
      </c>
      <c r="B210" s="10" t="s">
        <v>415</v>
      </c>
      <c r="C210" s="10" t="s">
        <v>401</v>
      </c>
      <c r="D210" s="11">
        <v>70</v>
      </c>
      <c r="E210" s="38"/>
      <c r="F210" s="24">
        <f t="shared" si="5"/>
        <v>0</v>
      </c>
      <c r="G210" s="12"/>
      <c r="H210" s="12"/>
    </row>
    <row r="211" spans="1:8" ht="28.5" x14ac:dyDescent="0.2">
      <c r="A211" s="25" t="s">
        <v>416</v>
      </c>
      <c r="B211" s="10" t="s">
        <v>417</v>
      </c>
      <c r="C211" s="10" t="s">
        <v>102</v>
      </c>
      <c r="D211" s="11">
        <v>5</v>
      </c>
      <c r="E211" s="38"/>
      <c r="F211" s="24">
        <f t="shared" si="5"/>
        <v>0</v>
      </c>
      <c r="G211" s="12"/>
      <c r="H211" s="12"/>
    </row>
    <row r="212" spans="1:8" ht="42.75" x14ac:dyDescent="0.2">
      <c r="A212" s="25" t="s">
        <v>418</v>
      </c>
      <c r="B212" s="10" t="s">
        <v>419</v>
      </c>
      <c r="C212" s="10" t="s">
        <v>102</v>
      </c>
      <c r="D212" s="11">
        <v>3</v>
      </c>
      <c r="E212" s="38"/>
      <c r="F212" s="24">
        <f t="shared" si="5"/>
        <v>0</v>
      </c>
      <c r="G212" s="12"/>
      <c r="H212" s="12"/>
    </row>
    <row r="213" spans="1:8" ht="57" x14ac:dyDescent="0.2">
      <c r="A213" s="25" t="s">
        <v>420</v>
      </c>
      <c r="B213" s="10" t="s">
        <v>421</v>
      </c>
      <c r="C213" s="10" t="s">
        <v>102</v>
      </c>
      <c r="D213" s="11">
        <v>50</v>
      </c>
      <c r="E213" s="38"/>
      <c r="F213" s="24">
        <f t="shared" si="5"/>
        <v>0</v>
      </c>
      <c r="G213" s="12"/>
      <c r="H213" s="12"/>
    </row>
    <row r="214" spans="1:8" ht="42.75" x14ac:dyDescent="0.2">
      <c r="A214" s="25" t="s">
        <v>422</v>
      </c>
      <c r="B214" s="10" t="s">
        <v>423</v>
      </c>
      <c r="C214" s="10" t="s">
        <v>401</v>
      </c>
      <c r="D214" s="11">
        <v>50</v>
      </c>
      <c r="E214" s="38"/>
      <c r="F214" s="24">
        <f t="shared" si="5"/>
        <v>0</v>
      </c>
      <c r="G214" s="12"/>
      <c r="H214" s="12"/>
    </row>
    <row r="215" spans="1:8" x14ac:dyDescent="0.2">
      <c r="A215" s="25" t="s">
        <v>424</v>
      </c>
      <c r="B215" s="10" t="s">
        <v>425</v>
      </c>
      <c r="C215" s="10" t="s">
        <v>401</v>
      </c>
      <c r="D215" s="11">
        <v>7</v>
      </c>
      <c r="E215" s="38"/>
      <c r="F215" s="24">
        <f t="shared" si="5"/>
        <v>0</v>
      </c>
      <c r="G215" s="12"/>
      <c r="H215" s="12"/>
    </row>
    <row r="216" spans="1:8" ht="28.5" x14ac:dyDescent="0.2">
      <c r="A216" s="25" t="s">
        <v>426</v>
      </c>
      <c r="B216" s="10" t="s">
        <v>427</v>
      </c>
      <c r="C216" s="10" t="s">
        <v>401</v>
      </c>
      <c r="D216" s="11">
        <v>1</v>
      </c>
      <c r="E216" s="38"/>
      <c r="F216" s="24">
        <f t="shared" si="5"/>
        <v>0</v>
      </c>
      <c r="G216" s="12"/>
      <c r="H216" s="12"/>
    </row>
    <row r="217" spans="1:8" ht="42.75" x14ac:dyDescent="0.2">
      <c r="A217" s="25" t="s">
        <v>428</v>
      </c>
      <c r="B217" s="10" t="s">
        <v>429</v>
      </c>
      <c r="C217" s="10" t="s">
        <v>102</v>
      </c>
      <c r="D217" s="11">
        <v>9</v>
      </c>
      <c r="E217" s="38"/>
      <c r="F217" s="24">
        <f t="shared" si="5"/>
        <v>0</v>
      </c>
      <c r="G217" s="12"/>
      <c r="H217" s="12"/>
    </row>
    <row r="218" spans="1:8" ht="42.75" x14ac:dyDescent="0.2">
      <c r="A218" s="25" t="s">
        <v>430</v>
      </c>
      <c r="B218" s="10" t="s">
        <v>431</v>
      </c>
      <c r="C218" s="10" t="s">
        <v>102</v>
      </c>
      <c r="D218" s="11">
        <v>6</v>
      </c>
      <c r="E218" s="38"/>
      <c r="F218" s="24">
        <f t="shared" si="5"/>
        <v>0</v>
      </c>
      <c r="G218" s="12"/>
      <c r="H218" s="12"/>
    </row>
    <row r="219" spans="1:8" ht="57" x14ac:dyDescent="0.2">
      <c r="A219" s="25" t="s">
        <v>432</v>
      </c>
      <c r="B219" s="10" t="s">
        <v>433</v>
      </c>
      <c r="C219" s="10" t="s">
        <v>102</v>
      </c>
      <c r="D219" s="11">
        <v>1</v>
      </c>
      <c r="E219" s="38"/>
      <c r="F219" s="24">
        <f t="shared" si="5"/>
        <v>0</v>
      </c>
      <c r="G219" s="12"/>
      <c r="H219" s="12"/>
    </row>
    <row r="220" spans="1:8" ht="71.25" x14ac:dyDescent="0.2">
      <c r="A220" s="25" t="s">
        <v>434</v>
      </c>
      <c r="B220" s="10" t="s">
        <v>435</v>
      </c>
      <c r="C220" s="10" t="s">
        <v>102</v>
      </c>
      <c r="D220" s="11">
        <v>2</v>
      </c>
      <c r="E220" s="38"/>
      <c r="F220" s="24">
        <f t="shared" si="5"/>
        <v>0</v>
      </c>
      <c r="G220" s="12"/>
      <c r="H220" s="12"/>
    </row>
    <row r="221" spans="1:8" ht="99.75" x14ac:dyDescent="0.2">
      <c r="A221" s="25" t="s">
        <v>436</v>
      </c>
      <c r="B221" s="10" t="s">
        <v>437</v>
      </c>
      <c r="C221" s="10" t="s">
        <v>102</v>
      </c>
      <c r="D221" s="11">
        <v>2</v>
      </c>
      <c r="E221" s="38"/>
      <c r="F221" s="24">
        <f t="shared" si="5"/>
        <v>0</v>
      </c>
      <c r="G221" s="12"/>
      <c r="H221" s="12"/>
    </row>
    <row r="222" spans="1:8" ht="57" x14ac:dyDescent="0.2">
      <c r="A222" s="25" t="s">
        <v>438</v>
      </c>
      <c r="B222" s="10" t="s">
        <v>439</v>
      </c>
      <c r="C222" s="10" t="s">
        <v>102</v>
      </c>
      <c r="D222" s="11">
        <v>14</v>
      </c>
      <c r="E222" s="38"/>
      <c r="F222" s="24">
        <f t="shared" si="5"/>
        <v>0</v>
      </c>
      <c r="G222" s="12"/>
      <c r="H222" s="12"/>
    </row>
    <row r="223" spans="1:8" ht="28.5" x14ac:dyDescent="0.2">
      <c r="A223" s="25" t="s">
        <v>440</v>
      </c>
      <c r="B223" s="10" t="s">
        <v>441</v>
      </c>
      <c r="C223" s="10" t="s">
        <v>102</v>
      </c>
      <c r="D223" s="11">
        <v>2</v>
      </c>
      <c r="E223" s="38"/>
      <c r="F223" s="24">
        <f t="shared" si="5"/>
        <v>0</v>
      </c>
      <c r="G223" s="12"/>
      <c r="H223" s="12"/>
    </row>
    <row r="224" spans="1:8" ht="28.5" x14ac:dyDescent="0.2">
      <c r="A224" s="25" t="s">
        <v>442</v>
      </c>
      <c r="B224" s="10" t="s">
        <v>443</v>
      </c>
      <c r="C224" s="10" t="s">
        <v>401</v>
      </c>
      <c r="D224" s="11">
        <v>19</v>
      </c>
      <c r="E224" s="38"/>
      <c r="F224" s="24">
        <f t="shared" si="5"/>
        <v>0</v>
      </c>
      <c r="G224" s="12"/>
      <c r="H224" s="12"/>
    </row>
    <row r="225" spans="1:8" ht="28.5" x14ac:dyDescent="0.2">
      <c r="A225" s="25" t="s">
        <v>444</v>
      </c>
      <c r="B225" s="10" t="s">
        <v>445</v>
      </c>
      <c r="C225" s="10" t="s">
        <v>102</v>
      </c>
      <c r="D225" s="11">
        <v>5</v>
      </c>
      <c r="E225" s="38"/>
      <c r="F225" s="24">
        <f t="shared" ref="F225:F288" si="6">E225*D225</f>
        <v>0</v>
      </c>
      <c r="G225" s="12"/>
      <c r="H225" s="12"/>
    </row>
    <row r="226" spans="1:8" ht="28.5" x14ac:dyDescent="0.2">
      <c r="A226" s="25" t="s">
        <v>446</v>
      </c>
      <c r="B226" s="10" t="s">
        <v>447</v>
      </c>
      <c r="C226" s="10" t="s">
        <v>102</v>
      </c>
      <c r="D226" s="11">
        <v>1</v>
      </c>
      <c r="E226" s="38"/>
      <c r="F226" s="24">
        <f t="shared" si="6"/>
        <v>0</v>
      </c>
      <c r="G226" s="12"/>
      <c r="H226" s="12"/>
    </row>
    <row r="227" spans="1:8" ht="28.5" x14ac:dyDescent="0.2">
      <c r="A227" s="25" t="s">
        <v>448</v>
      </c>
      <c r="B227" s="10" t="s">
        <v>449</v>
      </c>
      <c r="C227" s="10" t="s">
        <v>102</v>
      </c>
      <c r="D227" s="11">
        <v>2</v>
      </c>
      <c r="E227" s="38"/>
      <c r="F227" s="24">
        <f t="shared" si="6"/>
        <v>0</v>
      </c>
      <c r="G227" s="12"/>
      <c r="H227" s="12"/>
    </row>
    <row r="228" spans="1:8" ht="28.5" x14ac:dyDescent="0.2">
      <c r="A228" s="25" t="s">
        <v>450</v>
      </c>
      <c r="B228" s="10" t="s">
        <v>451</v>
      </c>
      <c r="C228" s="10" t="s">
        <v>22</v>
      </c>
      <c r="D228" s="11">
        <v>1</v>
      </c>
      <c r="E228" s="38"/>
      <c r="F228" s="24">
        <f t="shared" si="6"/>
        <v>0</v>
      </c>
      <c r="G228" s="12"/>
      <c r="H228" s="12"/>
    </row>
    <row r="229" spans="1:8" x14ac:dyDescent="0.2">
      <c r="A229" s="25" t="s">
        <v>452</v>
      </c>
      <c r="B229" s="10" t="s">
        <v>453</v>
      </c>
      <c r="C229" s="10" t="s">
        <v>102</v>
      </c>
      <c r="D229" s="11">
        <v>1</v>
      </c>
      <c r="E229" s="38"/>
      <c r="F229" s="24">
        <f t="shared" si="6"/>
        <v>0</v>
      </c>
      <c r="G229" s="12"/>
      <c r="H229" s="12"/>
    </row>
    <row r="230" spans="1:8" ht="57" x14ac:dyDescent="0.2">
      <c r="A230" s="25" t="s">
        <v>454</v>
      </c>
      <c r="B230" s="10" t="s">
        <v>455</v>
      </c>
      <c r="C230" s="10" t="s">
        <v>401</v>
      </c>
      <c r="D230" s="11">
        <v>3</v>
      </c>
      <c r="E230" s="38"/>
      <c r="F230" s="24">
        <f t="shared" si="6"/>
        <v>0</v>
      </c>
      <c r="G230" s="12"/>
      <c r="H230" s="12"/>
    </row>
    <row r="231" spans="1:8" ht="28.5" x14ac:dyDescent="0.2">
      <c r="A231" s="25" t="s">
        <v>456</v>
      </c>
      <c r="B231" s="10" t="s">
        <v>457</v>
      </c>
      <c r="C231" s="10" t="s">
        <v>401</v>
      </c>
      <c r="D231" s="11">
        <v>1</v>
      </c>
      <c r="E231" s="38"/>
      <c r="F231" s="24">
        <f t="shared" si="6"/>
        <v>0</v>
      </c>
      <c r="G231" s="12"/>
      <c r="H231" s="12"/>
    </row>
    <row r="232" spans="1:8" x14ac:dyDescent="0.2">
      <c r="A232" s="23" t="s">
        <v>458</v>
      </c>
      <c r="B232" s="1" t="s">
        <v>459</v>
      </c>
      <c r="C232" s="10"/>
      <c r="D232" s="11"/>
      <c r="E232" s="9"/>
      <c r="F232" s="24"/>
      <c r="G232" s="12"/>
      <c r="H232" s="12"/>
    </row>
    <row r="233" spans="1:8" x14ac:dyDescent="0.2">
      <c r="A233" s="25" t="s">
        <v>460</v>
      </c>
      <c r="B233" s="10" t="s">
        <v>461</v>
      </c>
      <c r="C233" s="10" t="s">
        <v>14</v>
      </c>
      <c r="D233" s="11"/>
      <c r="E233" s="9"/>
      <c r="F233" s="24"/>
      <c r="G233" s="12"/>
      <c r="H233" s="12"/>
    </row>
    <row r="234" spans="1:8" x14ac:dyDescent="0.2">
      <c r="A234" s="25" t="s">
        <v>462</v>
      </c>
      <c r="B234" s="10" t="s">
        <v>463</v>
      </c>
      <c r="C234" s="10" t="s">
        <v>14</v>
      </c>
      <c r="D234" s="11"/>
      <c r="E234" s="9"/>
      <c r="F234" s="24"/>
      <c r="G234" s="12"/>
      <c r="H234" s="12"/>
    </row>
    <row r="235" spans="1:8" ht="28.5" x14ac:dyDescent="0.2">
      <c r="A235" s="25" t="s">
        <v>464</v>
      </c>
      <c r="B235" s="10" t="s">
        <v>465</v>
      </c>
      <c r="C235" s="10" t="s">
        <v>14</v>
      </c>
      <c r="D235" s="11"/>
      <c r="E235" s="9"/>
      <c r="F235" s="24"/>
      <c r="G235" s="12"/>
      <c r="H235" s="12"/>
    </row>
    <row r="236" spans="1:8" ht="42.75" x14ac:dyDescent="0.2">
      <c r="A236" s="25" t="s">
        <v>466</v>
      </c>
      <c r="B236" s="10" t="s">
        <v>467</v>
      </c>
      <c r="C236" s="10" t="s">
        <v>14</v>
      </c>
      <c r="D236" s="11"/>
      <c r="E236" s="9"/>
      <c r="F236" s="24"/>
      <c r="G236" s="12"/>
      <c r="H236" s="12"/>
    </row>
    <row r="237" spans="1:8" ht="57" x14ac:dyDescent="0.2">
      <c r="A237" s="25" t="s">
        <v>468</v>
      </c>
      <c r="B237" s="10" t="s">
        <v>469</v>
      </c>
      <c r="C237" s="10" t="s">
        <v>14</v>
      </c>
      <c r="D237" s="11"/>
      <c r="E237" s="9"/>
      <c r="F237" s="24"/>
      <c r="G237" s="12"/>
      <c r="H237" s="12"/>
    </row>
    <row r="238" spans="1:8" ht="99.75" x14ac:dyDescent="0.2">
      <c r="A238" s="25" t="s">
        <v>470</v>
      </c>
      <c r="B238" s="10" t="s">
        <v>471</v>
      </c>
      <c r="C238" s="10" t="s">
        <v>22</v>
      </c>
      <c r="D238" s="11">
        <v>1</v>
      </c>
      <c r="E238" s="38"/>
      <c r="F238" s="24">
        <f t="shared" si="6"/>
        <v>0</v>
      </c>
      <c r="G238" s="12"/>
      <c r="H238" s="12"/>
    </row>
    <row r="239" spans="1:8" ht="28.5" x14ac:dyDescent="0.2">
      <c r="A239" s="25" t="s">
        <v>472</v>
      </c>
      <c r="B239" s="10" t="s">
        <v>473</v>
      </c>
      <c r="C239" s="10" t="s">
        <v>22</v>
      </c>
      <c r="D239" s="11">
        <v>1</v>
      </c>
      <c r="E239" s="38"/>
      <c r="F239" s="24">
        <f t="shared" si="6"/>
        <v>0</v>
      </c>
      <c r="G239" s="12"/>
      <c r="H239" s="12"/>
    </row>
    <row r="240" spans="1:8" ht="28.5" x14ac:dyDescent="0.2">
      <c r="A240" s="25" t="s">
        <v>474</v>
      </c>
      <c r="B240" s="10" t="s">
        <v>475</v>
      </c>
      <c r="C240" s="10" t="s">
        <v>102</v>
      </c>
      <c r="D240" s="11">
        <v>1</v>
      </c>
      <c r="E240" s="38"/>
      <c r="F240" s="24">
        <f t="shared" si="6"/>
        <v>0</v>
      </c>
      <c r="G240" s="12"/>
      <c r="H240" s="12"/>
    </row>
    <row r="241" spans="1:8" ht="28.5" x14ac:dyDescent="0.2">
      <c r="A241" s="25" t="s">
        <v>476</v>
      </c>
      <c r="B241" s="10" t="s">
        <v>477</v>
      </c>
      <c r="C241" s="10" t="s">
        <v>102</v>
      </c>
      <c r="D241" s="11">
        <v>1</v>
      </c>
      <c r="E241" s="38"/>
      <c r="F241" s="24">
        <f t="shared" si="6"/>
        <v>0</v>
      </c>
      <c r="G241" s="12"/>
      <c r="H241" s="12"/>
    </row>
    <row r="242" spans="1:8" x14ac:dyDescent="0.2">
      <c r="A242" s="25" t="s">
        <v>478</v>
      </c>
      <c r="B242" s="10" t="s">
        <v>479</v>
      </c>
      <c r="C242" s="10" t="s">
        <v>102</v>
      </c>
      <c r="D242" s="11">
        <v>2</v>
      </c>
      <c r="E242" s="38"/>
      <c r="F242" s="24">
        <f t="shared" si="6"/>
        <v>0</v>
      </c>
      <c r="G242" s="12"/>
      <c r="H242" s="12"/>
    </row>
    <row r="243" spans="1:8" x14ac:dyDescent="0.2">
      <c r="A243" s="25" t="s">
        <v>480</v>
      </c>
      <c r="B243" s="10" t="s">
        <v>481</v>
      </c>
      <c r="C243" s="10" t="s">
        <v>102</v>
      </c>
      <c r="D243" s="11">
        <v>3</v>
      </c>
      <c r="E243" s="38"/>
      <c r="F243" s="24">
        <f t="shared" si="6"/>
        <v>0</v>
      </c>
      <c r="G243" s="12"/>
      <c r="H243" s="12"/>
    </row>
    <row r="244" spans="1:8" x14ac:dyDescent="0.2">
      <c r="A244" s="25" t="s">
        <v>482</v>
      </c>
      <c r="B244" s="10" t="s">
        <v>483</v>
      </c>
      <c r="C244" s="10" t="s">
        <v>102</v>
      </c>
      <c r="D244" s="11">
        <v>1</v>
      </c>
      <c r="E244" s="38"/>
      <c r="F244" s="24">
        <f t="shared" si="6"/>
        <v>0</v>
      </c>
      <c r="G244" s="12"/>
      <c r="H244" s="12"/>
    </row>
    <row r="245" spans="1:8" x14ac:dyDescent="0.2">
      <c r="A245" s="25" t="s">
        <v>484</v>
      </c>
      <c r="B245" s="10" t="s">
        <v>485</v>
      </c>
      <c r="C245" s="10" t="s">
        <v>102</v>
      </c>
      <c r="D245" s="11">
        <v>6</v>
      </c>
      <c r="E245" s="38"/>
      <c r="F245" s="24">
        <f t="shared" si="6"/>
        <v>0</v>
      </c>
      <c r="G245" s="12"/>
      <c r="H245" s="12"/>
    </row>
    <row r="246" spans="1:8" x14ac:dyDescent="0.2">
      <c r="A246" s="25" t="s">
        <v>486</v>
      </c>
      <c r="B246" s="10" t="s">
        <v>487</v>
      </c>
      <c r="C246" s="10" t="s">
        <v>102</v>
      </c>
      <c r="D246" s="11">
        <v>5</v>
      </c>
      <c r="E246" s="38"/>
      <c r="F246" s="24">
        <f t="shared" si="6"/>
        <v>0</v>
      </c>
      <c r="G246" s="12"/>
      <c r="H246" s="12"/>
    </row>
    <row r="247" spans="1:8" x14ac:dyDescent="0.2">
      <c r="A247" s="25" t="s">
        <v>488</v>
      </c>
      <c r="B247" s="10" t="s">
        <v>489</v>
      </c>
      <c r="C247" s="10" t="s">
        <v>102</v>
      </c>
      <c r="D247" s="11">
        <v>12</v>
      </c>
      <c r="E247" s="38"/>
      <c r="F247" s="24">
        <f t="shared" si="6"/>
        <v>0</v>
      </c>
      <c r="G247" s="12"/>
      <c r="H247" s="12"/>
    </row>
    <row r="248" spans="1:8" x14ac:dyDescent="0.2">
      <c r="A248" s="25" t="s">
        <v>490</v>
      </c>
      <c r="B248" s="10" t="s">
        <v>491</v>
      </c>
      <c r="C248" s="10" t="s">
        <v>102</v>
      </c>
      <c r="D248" s="11">
        <v>90</v>
      </c>
      <c r="E248" s="38"/>
      <c r="F248" s="24">
        <f t="shared" si="6"/>
        <v>0</v>
      </c>
      <c r="G248" s="12"/>
      <c r="H248" s="12"/>
    </row>
    <row r="249" spans="1:8" x14ac:dyDescent="0.2">
      <c r="A249" s="25" t="s">
        <v>492</v>
      </c>
      <c r="B249" s="10" t="s">
        <v>493</v>
      </c>
      <c r="C249" s="10" t="s">
        <v>102</v>
      </c>
      <c r="D249" s="11">
        <v>2</v>
      </c>
      <c r="E249" s="38"/>
      <c r="F249" s="24">
        <f t="shared" si="6"/>
        <v>0</v>
      </c>
      <c r="G249" s="12"/>
      <c r="H249" s="12"/>
    </row>
    <row r="250" spans="1:8" x14ac:dyDescent="0.2">
      <c r="A250" s="25" t="s">
        <v>494</v>
      </c>
      <c r="B250" s="10" t="s">
        <v>495</v>
      </c>
      <c r="C250" s="10" t="s">
        <v>102</v>
      </c>
      <c r="D250" s="11">
        <v>6</v>
      </c>
      <c r="E250" s="38"/>
      <c r="F250" s="24">
        <f t="shared" si="6"/>
        <v>0</v>
      </c>
      <c r="G250" s="12"/>
      <c r="H250" s="12"/>
    </row>
    <row r="251" spans="1:8" x14ac:dyDescent="0.2">
      <c r="A251" s="25" t="s">
        <v>496</v>
      </c>
      <c r="B251" s="10" t="s">
        <v>497</v>
      </c>
      <c r="C251" s="10" t="s">
        <v>102</v>
      </c>
      <c r="D251" s="11">
        <v>2</v>
      </c>
      <c r="E251" s="38"/>
      <c r="F251" s="24">
        <f t="shared" si="6"/>
        <v>0</v>
      </c>
      <c r="G251" s="12"/>
      <c r="H251" s="12"/>
    </row>
    <row r="252" spans="1:8" x14ac:dyDescent="0.2">
      <c r="A252" s="25" t="s">
        <v>498</v>
      </c>
      <c r="B252" s="10" t="s">
        <v>499</v>
      </c>
      <c r="C252" s="10" t="s">
        <v>102</v>
      </c>
      <c r="D252" s="11">
        <v>17</v>
      </c>
      <c r="E252" s="38"/>
      <c r="F252" s="24">
        <f t="shared" si="6"/>
        <v>0</v>
      </c>
      <c r="G252" s="12"/>
      <c r="H252" s="12"/>
    </row>
    <row r="253" spans="1:8" ht="28.5" x14ac:dyDescent="0.2">
      <c r="A253" s="25" t="s">
        <v>500</v>
      </c>
      <c r="B253" s="10" t="s">
        <v>501</v>
      </c>
      <c r="C253" s="10" t="s">
        <v>102</v>
      </c>
      <c r="D253" s="11">
        <v>12</v>
      </c>
      <c r="E253" s="38"/>
      <c r="F253" s="24">
        <f t="shared" si="6"/>
        <v>0</v>
      </c>
      <c r="G253" s="12"/>
      <c r="H253" s="12"/>
    </row>
    <row r="254" spans="1:8" x14ac:dyDescent="0.2">
      <c r="A254" s="25" t="s">
        <v>502</v>
      </c>
      <c r="B254" s="10" t="s">
        <v>503</v>
      </c>
      <c r="C254" s="10" t="s">
        <v>102</v>
      </c>
      <c r="D254" s="11">
        <v>1</v>
      </c>
      <c r="E254" s="38"/>
      <c r="F254" s="24">
        <f t="shared" si="6"/>
        <v>0</v>
      </c>
      <c r="G254" s="12"/>
      <c r="H254" s="12"/>
    </row>
    <row r="255" spans="1:8" x14ac:dyDescent="0.2">
      <c r="A255" s="25" t="s">
        <v>504</v>
      </c>
      <c r="B255" s="10" t="s">
        <v>505</v>
      </c>
      <c r="C255" s="10" t="s">
        <v>102</v>
      </c>
      <c r="D255" s="11">
        <v>2</v>
      </c>
      <c r="E255" s="38"/>
      <c r="F255" s="24">
        <f t="shared" si="6"/>
        <v>0</v>
      </c>
      <c r="G255" s="12"/>
      <c r="H255" s="12"/>
    </row>
    <row r="256" spans="1:8" x14ac:dyDescent="0.2">
      <c r="A256" s="25" t="s">
        <v>506</v>
      </c>
      <c r="B256" s="10" t="s">
        <v>507</v>
      </c>
      <c r="C256" s="10" t="s">
        <v>102</v>
      </c>
      <c r="D256" s="11">
        <v>6</v>
      </c>
      <c r="E256" s="38"/>
      <c r="F256" s="24">
        <f t="shared" si="6"/>
        <v>0</v>
      </c>
      <c r="G256" s="12"/>
      <c r="H256" s="12"/>
    </row>
    <row r="257" spans="1:8" x14ac:dyDescent="0.2">
      <c r="A257" s="25" t="s">
        <v>508</v>
      </c>
      <c r="B257" s="10" t="s">
        <v>509</v>
      </c>
      <c r="C257" s="10" t="s">
        <v>102</v>
      </c>
      <c r="D257" s="11">
        <v>3</v>
      </c>
      <c r="E257" s="38"/>
      <c r="F257" s="24">
        <f t="shared" si="6"/>
        <v>0</v>
      </c>
      <c r="G257" s="12"/>
      <c r="H257" s="12"/>
    </row>
    <row r="258" spans="1:8" x14ac:dyDescent="0.2">
      <c r="A258" s="25" t="s">
        <v>510</v>
      </c>
      <c r="B258" s="10" t="s">
        <v>511</v>
      </c>
      <c r="C258" s="10" t="s">
        <v>102</v>
      </c>
      <c r="D258" s="11">
        <v>1</v>
      </c>
      <c r="E258" s="38"/>
      <c r="F258" s="24">
        <f t="shared" si="6"/>
        <v>0</v>
      </c>
      <c r="G258" s="12"/>
      <c r="H258" s="12"/>
    </row>
    <row r="259" spans="1:8" x14ac:dyDescent="0.2">
      <c r="A259" s="25" t="s">
        <v>512</v>
      </c>
      <c r="B259" s="10" t="s">
        <v>513</v>
      </c>
      <c r="C259" s="10" t="s">
        <v>102</v>
      </c>
      <c r="D259" s="11">
        <v>6</v>
      </c>
      <c r="E259" s="38"/>
      <c r="F259" s="24">
        <f t="shared" si="6"/>
        <v>0</v>
      </c>
      <c r="G259" s="12"/>
      <c r="H259" s="12"/>
    </row>
    <row r="260" spans="1:8" x14ac:dyDescent="0.2">
      <c r="A260" s="25" t="s">
        <v>514</v>
      </c>
      <c r="B260" s="10" t="s">
        <v>515</v>
      </c>
      <c r="C260" s="10" t="s">
        <v>102</v>
      </c>
      <c r="D260" s="11">
        <v>1</v>
      </c>
      <c r="E260" s="38"/>
      <c r="F260" s="24">
        <f t="shared" si="6"/>
        <v>0</v>
      </c>
      <c r="G260" s="12"/>
      <c r="H260" s="12"/>
    </row>
    <row r="261" spans="1:8" ht="28.5" x14ac:dyDescent="0.2">
      <c r="A261" s="25" t="s">
        <v>516</v>
      </c>
      <c r="B261" s="10" t="s">
        <v>517</v>
      </c>
      <c r="C261" s="10" t="s">
        <v>102</v>
      </c>
      <c r="D261" s="11">
        <v>1</v>
      </c>
      <c r="E261" s="38"/>
      <c r="F261" s="24">
        <f t="shared" si="6"/>
        <v>0</v>
      </c>
      <c r="G261" s="12"/>
      <c r="H261" s="12"/>
    </row>
    <row r="262" spans="1:8" x14ac:dyDescent="0.2">
      <c r="A262" s="25" t="s">
        <v>518</v>
      </c>
      <c r="B262" s="10" t="s">
        <v>519</v>
      </c>
      <c r="C262" s="10" t="s">
        <v>102</v>
      </c>
      <c r="D262" s="11">
        <v>2</v>
      </c>
      <c r="E262" s="38"/>
      <c r="F262" s="24">
        <f t="shared" si="6"/>
        <v>0</v>
      </c>
      <c r="G262" s="12"/>
      <c r="H262" s="12"/>
    </row>
    <row r="263" spans="1:8" x14ac:dyDescent="0.2">
      <c r="A263" s="25" t="s">
        <v>520</v>
      </c>
      <c r="B263" s="10" t="s">
        <v>521</v>
      </c>
      <c r="C263" s="10" t="s">
        <v>102</v>
      </c>
      <c r="D263" s="11">
        <v>12</v>
      </c>
      <c r="E263" s="38"/>
      <c r="F263" s="24">
        <f t="shared" si="6"/>
        <v>0</v>
      </c>
      <c r="G263" s="12"/>
      <c r="H263" s="12"/>
    </row>
    <row r="264" spans="1:8" ht="57" x14ac:dyDescent="0.2">
      <c r="A264" s="25" t="s">
        <v>522</v>
      </c>
      <c r="B264" s="10" t="s">
        <v>523</v>
      </c>
      <c r="C264" s="10" t="s">
        <v>102</v>
      </c>
      <c r="D264" s="11">
        <v>1</v>
      </c>
      <c r="E264" s="38"/>
      <c r="F264" s="24">
        <f t="shared" si="6"/>
        <v>0</v>
      </c>
      <c r="G264" s="12"/>
      <c r="H264" s="12"/>
    </row>
    <row r="265" spans="1:8" x14ac:dyDescent="0.2">
      <c r="A265" s="23" t="s">
        <v>524</v>
      </c>
      <c r="B265" s="1" t="s">
        <v>297</v>
      </c>
      <c r="C265" s="10"/>
      <c r="D265" s="11"/>
      <c r="E265" s="9"/>
      <c r="F265" s="24"/>
      <c r="G265" s="12"/>
      <c r="H265" s="12"/>
    </row>
    <row r="266" spans="1:8" ht="28.5" x14ac:dyDescent="0.2">
      <c r="A266" s="25" t="s">
        <v>525</v>
      </c>
      <c r="B266" s="10" t="s">
        <v>526</v>
      </c>
      <c r="C266" s="10" t="s">
        <v>22</v>
      </c>
      <c r="D266" s="11">
        <v>1</v>
      </c>
      <c r="E266" s="38"/>
      <c r="F266" s="24">
        <f t="shared" si="6"/>
        <v>0</v>
      </c>
      <c r="G266" s="12"/>
      <c r="H266" s="12"/>
    </row>
    <row r="267" spans="1:8" x14ac:dyDescent="0.2">
      <c r="A267" s="25" t="s">
        <v>527</v>
      </c>
      <c r="B267" s="10" t="s">
        <v>528</v>
      </c>
      <c r="C267" s="10" t="s">
        <v>22</v>
      </c>
      <c r="D267" s="11">
        <v>1</v>
      </c>
      <c r="E267" s="38"/>
      <c r="F267" s="24">
        <f t="shared" si="6"/>
        <v>0</v>
      </c>
      <c r="G267" s="12"/>
      <c r="H267" s="12"/>
    </row>
    <row r="268" spans="1:8" ht="57" x14ac:dyDescent="0.2">
      <c r="A268" s="25" t="s">
        <v>529</v>
      </c>
      <c r="B268" s="10" t="s">
        <v>530</v>
      </c>
      <c r="C268" s="10" t="s">
        <v>22</v>
      </c>
      <c r="D268" s="11">
        <v>1</v>
      </c>
      <c r="E268" s="38"/>
      <c r="F268" s="24">
        <f t="shared" si="6"/>
        <v>0</v>
      </c>
      <c r="G268" s="12"/>
      <c r="H268" s="12"/>
    </row>
    <row r="269" spans="1:8" ht="42.75" x14ac:dyDescent="0.2">
      <c r="A269" s="25" t="s">
        <v>531</v>
      </c>
      <c r="B269" s="10" t="s">
        <v>532</v>
      </c>
      <c r="C269" s="10" t="s">
        <v>22</v>
      </c>
      <c r="D269" s="11">
        <v>1</v>
      </c>
      <c r="E269" s="38"/>
      <c r="F269" s="24">
        <f t="shared" si="6"/>
        <v>0</v>
      </c>
      <c r="G269" s="12"/>
      <c r="H269" s="12"/>
    </row>
    <row r="270" spans="1:8" ht="42.75" x14ac:dyDescent="0.2">
      <c r="A270" s="25" t="s">
        <v>533</v>
      </c>
      <c r="B270" s="10" t="s">
        <v>534</v>
      </c>
      <c r="C270" s="10" t="s">
        <v>22</v>
      </c>
      <c r="D270" s="11">
        <v>1</v>
      </c>
      <c r="E270" s="38"/>
      <c r="F270" s="24">
        <f t="shared" si="6"/>
        <v>0</v>
      </c>
      <c r="G270" s="12"/>
      <c r="H270" s="12"/>
    </row>
    <row r="271" spans="1:8" x14ac:dyDescent="0.2">
      <c r="A271" s="25" t="s">
        <v>535</v>
      </c>
      <c r="B271" s="10" t="s">
        <v>536</v>
      </c>
      <c r="C271" s="10" t="s">
        <v>22</v>
      </c>
      <c r="D271" s="11">
        <v>1</v>
      </c>
      <c r="E271" s="38"/>
      <c r="F271" s="24">
        <f t="shared" si="6"/>
        <v>0</v>
      </c>
      <c r="G271" s="12"/>
      <c r="H271" s="12"/>
    </row>
    <row r="272" spans="1:8" x14ac:dyDescent="0.2">
      <c r="A272" s="25" t="s">
        <v>537</v>
      </c>
      <c r="B272" s="10" t="s">
        <v>538</v>
      </c>
      <c r="C272" s="10" t="s">
        <v>22</v>
      </c>
      <c r="D272" s="11">
        <v>1</v>
      </c>
      <c r="E272" s="38"/>
      <c r="F272" s="24">
        <f t="shared" si="6"/>
        <v>0</v>
      </c>
      <c r="G272" s="12"/>
      <c r="H272" s="12"/>
    </row>
    <row r="273" spans="1:8" ht="57" x14ac:dyDescent="0.2">
      <c r="A273" s="25" t="s">
        <v>539</v>
      </c>
      <c r="B273" s="10" t="s">
        <v>540</v>
      </c>
      <c r="C273" s="10" t="s">
        <v>22</v>
      </c>
      <c r="D273" s="11">
        <v>1</v>
      </c>
      <c r="E273" s="38"/>
      <c r="F273" s="24">
        <f t="shared" si="6"/>
        <v>0</v>
      </c>
      <c r="G273" s="12"/>
      <c r="H273" s="12"/>
    </row>
    <row r="274" spans="1:8" ht="42.75" x14ac:dyDescent="0.2">
      <c r="A274" s="25" t="s">
        <v>541</v>
      </c>
      <c r="B274" s="10" t="s">
        <v>542</v>
      </c>
      <c r="C274" s="10" t="s">
        <v>34</v>
      </c>
      <c r="D274" s="11">
        <v>6</v>
      </c>
      <c r="E274" s="38"/>
      <c r="F274" s="24">
        <f t="shared" si="6"/>
        <v>0</v>
      </c>
      <c r="G274" s="12"/>
      <c r="H274" s="12"/>
    </row>
    <row r="275" spans="1:8" x14ac:dyDescent="0.2">
      <c r="A275" s="23" t="s">
        <v>543</v>
      </c>
      <c r="B275" s="1" t="s">
        <v>544</v>
      </c>
      <c r="C275" s="10"/>
      <c r="D275" s="11"/>
      <c r="E275" s="9"/>
      <c r="F275" s="24"/>
      <c r="G275" s="12"/>
      <c r="H275" s="12"/>
    </row>
    <row r="276" spans="1:8" ht="28.5" x14ac:dyDescent="0.2">
      <c r="A276" s="25" t="s">
        <v>545</v>
      </c>
      <c r="B276" s="10" t="s">
        <v>546</v>
      </c>
      <c r="C276" s="10" t="s">
        <v>22</v>
      </c>
      <c r="D276" s="11">
        <v>2</v>
      </c>
      <c r="E276" s="38"/>
      <c r="F276" s="24">
        <f t="shared" si="6"/>
        <v>0</v>
      </c>
      <c r="G276" s="12"/>
      <c r="H276" s="12"/>
    </row>
    <row r="277" spans="1:8" ht="85.5" x14ac:dyDescent="0.2">
      <c r="A277" s="25" t="s">
        <v>547</v>
      </c>
      <c r="B277" s="10" t="s">
        <v>548</v>
      </c>
      <c r="C277" s="10" t="s">
        <v>22</v>
      </c>
      <c r="D277" s="11">
        <v>1</v>
      </c>
      <c r="E277" s="38"/>
      <c r="F277" s="24">
        <f t="shared" si="6"/>
        <v>0</v>
      </c>
      <c r="G277" s="12"/>
      <c r="H277" s="12"/>
    </row>
    <row r="278" spans="1:8" ht="42.75" x14ac:dyDescent="0.2">
      <c r="A278" s="25" t="s">
        <v>549</v>
      </c>
      <c r="B278" s="10" t="s">
        <v>550</v>
      </c>
      <c r="C278" s="10" t="s">
        <v>22</v>
      </c>
      <c r="D278" s="11">
        <v>1</v>
      </c>
      <c r="E278" s="38"/>
      <c r="F278" s="24">
        <f t="shared" si="6"/>
        <v>0</v>
      </c>
      <c r="G278" s="12"/>
      <c r="H278" s="12"/>
    </row>
    <row r="279" spans="1:8" ht="42.75" x14ac:dyDescent="0.2">
      <c r="A279" s="25" t="s">
        <v>551</v>
      </c>
      <c r="B279" s="10" t="s">
        <v>552</v>
      </c>
      <c r="C279" s="10" t="s">
        <v>102</v>
      </c>
      <c r="D279" s="11">
        <v>2</v>
      </c>
      <c r="E279" s="38"/>
      <c r="F279" s="24">
        <f t="shared" si="6"/>
        <v>0</v>
      </c>
      <c r="G279" s="12"/>
      <c r="H279" s="12"/>
    </row>
    <row r="280" spans="1:8" ht="28.5" x14ac:dyDescent="0.2">
      <c r="A280" s="25" t="s">
        <v>553</v>
      </c>
      <c r="B280" s="10" t="s">
        <v>554</v>
      </c>
      <c r="C280" s="10" t="s">
        <v>22</v>
      </c>
      <c r="D280" s="11">
        <v>1</v>
      </c>
      <c r="E280" s="38"/>
      <c r="F280" s="24">
        <f t="shared" si="6"/>
        <v>0</v>
      </c>
      <c r="G280" s="12"/>
      <c r="H280" s="12"/>
    </row>
    <row r="281" spans="1:8" ht="71.25" x14ac:dyDescent="0.2">
      <c r="A281" s="25" t="s">
        <v>555</v>
      </c>
      <c r="B281" s="10" t="s">
        <v>556</v>
      </c>
      <c r="C281" s="10" t="s">
        <v>22</v>
      </c>
      <c r="D281" s="11">
        <v>2</v>
      </c>
      <c r="E281" s="38"/>
      <c r="F281" s="24">
        <f t="shared" si="6"/>
        <v>0</v>
      </c>
      <c r="G281" s="12"/>
      <c r="H281" s="12"/>
    </row>
    <row r="282" spans="1:8" x14ac:dyDescent="0.2">
      <c r="A282" s="23" t="s">
        <v>557</v>
      </c>
      <c r="B282" s="1" t="s">
        <v>558</v>
      </c>
      <c r="C282" s="10"/>
      <c r="D282" s="11"/>
      <c r="E282" s="9"/>
      <c r="F282" s="24"/>
      <c r="G282" s="12"/>
      <c r="H282" s="12"/>
    </row>
    <row r="283" spans="1:8" ht="85.5" x14ac:dyDescent="0.2">
      <c r="A283" s="25" t="s">
        <v>559</v>
      </c>
      <c r="B283" s="10" t="s">
        <v>560</v>
      </c>
      <c r="C283" s="10" t="s">
        <v>14</v>
      </c>
      <c r="D283" s="11"/>
      <c r="E283" s="9"/>
      <c r="F283" s="24"/>
      <c r="G283" s="12"/>
      <c r="H283" s="12"/>
    </row>
    <row r="284" spans="1:8" x14ac:dyDescent="0.2">
      <c r="A284" s="25" t="s">
        <v>561</v>
      </c>
      <c r="B284" s="10" t="s">
        <v>562</v>
      </c>
      <c r="C284" s="10" t="s">
        <v>14</v>
      </c>
      <c r="D284" s="11"/>
      <c r="E284" s="9"/>
      <c r="F284" s="24"/>
      <c r="G284" s="12"/>
      <c r="H284" s="12"/>
    </row>
    <row r="285" spans="1:8" ht="42.75" x14ac:dyDescent="0.2">
      <c r="A285" s="25" t="s">
        <v>563</v>
      </c>
      <c r="B285" s="10" t="s">
        <v>564</v>
      </c>
      <c r="C285" s="10" t="s">
        <v>14</v>
      </c>
      <c r="D285" s="11"/>
      <c r="E285" s="9"/>
      <c r="F285" s="24"/>
      <c r="G285" s="12"/>
      <c r="H285" s="12"/>
    </row>
    <row r="286" spans="1:8" ht="42.75" x14ac:dyDescent="0.2">
      <c r="A286" s="25" t="s">
        <v>565</v>
      </c>
      <c r="B286" s="10" t="s">
        <v>566</v>
      </c>
      <c r="C286" s="10" t="s">
        <v>14</v>
      </c>
      <c r="D286" s="11"/>
      <c r="E286" s="9"/>
      <c r="F286" s="24"/>
      <c r="G286" s="12"/>
      <c r="H286" s="12"/>
    </row>
    <row r="287" spans="1:8" ht="42.75" x14ac:dyDescent="0.2">
      <c r="A287" s="25" t="s">
        <v>567</v>
      </c>
      <c r="B287" s="10" t="s">
        <v>568</v>
      </c>
      <c r="C287" s="10" t="s">
        <v>102</v>
      </c>
      <c r="D287" s="11">
        <v>2</v>
      </c>
      <c r="E287" s="38"/>
      <c r="F287" s="24">
        <f t="shared" si="6"/>
        <v>0</v>
      </c>
      <c r="G287" s="12"/>
      <c r="H287" s="12"/>
    </row>
    <row r="288" spans="1:8" x14ac:dyDescent="0.2">
      <c r="A288" s="25" t="s">
        <v>569</v>
      </c>
      <c r="B288" s="10" t="s">
        <v>570</v>
      </c>
      <c r="C288" s="10" t="s">
        <v>102</v>
      </c>
      <c r="D288" s="11">
        <v>2</v>
      </c>
      <c r="E288" s="38"/>
      <c r="F288" s="24">
        <f t="shared" si="6"/>
        <v>0</v>
      </c>
      <c r="G288" s="12"/>
      <c r="H288" s="12"/>
    </row>
    <row r="289" spans="1:8" x14ac:dyDescent="0.2">
      <c r="A289" s="25" t="s">
        <v>571</v>
      </c>
      <c r="B289" s="10" t="s">
        <v>572</v>
      </c>
      <c r="C289" s="10" t="s">
        <v>102</v>
      </c>
      <c r="D289" s="11">
        <v>2</v>
      </c>
      <c r="E289" s="38"/>
      <c r="F289" s="24">
        <f t="shared" ref="F289:F311" si="7">E289*D289</f>
        <v>0</v>
      </c>
      <c r="G289" s="12"/>
      <c r="H289" s="12"/>
    </row>
    <row r="290" spans="1:8" ht="42.75" x14ac:dyDescent="0.2">
      <c r="A290" s="25" t="s">
        <v>573</v>
      </c>
      <c r="B290" s="10" t="s">
        <v>574</v>
      </c>
      <c r="C290" s="10" t="s">
        <v>102</v>
      </c>
      <c r="D290" s="11">
        <v>7</v>
      </c>
      <c r="E290" s="38"/>
      <c r="F290" s="24">
        <f t="shared" si="7"/>
        <v>0</v>
      </c>
      <c r="G290" s="12"/>
      <c r="H290" s="12"/>
    </row>
    <row r="291" spans="1:8" ht="28.5" x14ac:dyDescent="0.2">
      <c r="A291" s="25" t="s">
        <v>575</v>
      </c>
      <c r="B291" s="10" t="s">
        <v>576</v>
      </c>
      <c r="C291" s="10" t="s">
        <v>102</v>
      </c>
      <c r="D291" s="11">
        <v>7</v>
      </c>
      <c r="E291" s="38"/>
      <c r="F291" s="24">
        <f t="shared" si="7"/>
        <v>0</v>
      </c>
      <c r="G291" s="12"/>
      <c r="H291" s="12"/>
    </row>
    <row r="292" spans="1:8" x14ac:dyDescent="0.2">
      <c r="A292" s="25" t="s">
        <v>577</v>
      </c>
      <c r="B292" s="10" t="s">
        <v>578</v>
      </c>
      <c r="C292" s="10" t="s">
        <v>102</v>
      </c>
      <c r="D292" s="11">
        <v>8</v>
      </c>
      <c r="E292" s="38"/>
      <c r="F292" s="24">
        <f t="shared" si="7"/>
        <v>0</v>
      </c>
      <c r="G292" s="12"/>
      <c r="H292" s="12"/>
    </row>
    <row r="293" spans="1:8" ht="28.5" x14ac:dyDescent="0.2">
      <c r="A293" s="25" t="s">
        <v>579</v>
      </c>
      <c r="B293" s="10" t="s">
        <v>580</v>
      </c>
      <c r="C293" s="10" t="s">
        <v>102</v>
      </c>
      <c r="D293" s="11">
        <v>12</v>
      </c>
      <c r="E293" s="38"/>
      <c r="F293" s="24">
        <f t="shared" si="7"/>
        <v>0</v>
      </c>
      <c r="G293" s="12"/>
      <c r="H293" s="12"/>
    </row>
    <row r="294" spans="1:8" ht="28.5" x14ac:dyDescent="0.2">
      <c r="A294" s="25" t="s">
        <v>581</v>
      </c>
      <c r="B294" s="10" t="s">
        <v>582</v>
      </c>
      <c r="C294" s="10" t="s">
        <v>102</v>
      </c>
      <c r="D294" s="11">
        <v>12</v>
      </c>
      <c r="E294" s="38"/>
      <c r="F294" s="24">
        <f t="shared" si="7"/>
        <v>0</v>
      </c>
      <c r="G294" s="12"/>
      <c r="H294" s="12"/>
    </row>
    <row r="295" spans="1:8" ht="28.5" x14ac:dyDescent="0.2">
      <c r="A295" s="25" t="s">
        <v>583</v>
      </c>
      <c r="B295" s="10" t="s">
        <v>584</v>
      </c>
      <c r="C295" s="10" t="s">
        <v>102</v>
      </c>
      <c r="D295" s="11">
        <v>13</v>
      </c>
      <c r="E295" s="38"/>
      <c r="F295" s="24">
        <f t="shared" si="7"/>
        <v>0</v>
      </c>
      <c r="G295" s="12"/>
      <c r="H295" s="12"/>
    </row>
    <row r="296" spans="1:8" ht="28.5" x14ac:dyDescent="0.2">
      <c r="A296" s="25" t="s">
        <v>585</v>
      </c>
      <c r="B296" s="10" t="s">
        <v>586</v>
      </c>
      <c r="C296" s="10" t="s">
        <v>102</v>
      </c>
      <c r="D296" s="11">
        <v>3</v>
      </c>
      <c r="E296" s="38"/>
      <c r="F296" s="24">
        <f t="shared" si="7"/>
        <v>0</v>
      </c>
      <c r="G296" s="12"/>
      <c r="H296" s="12"/>
    </row>
    <row r="297" spans="1:8" ht="28.5" x14ac:dyDescent="0.2">
      <c r="A297" s="25" t="s">
        <v>587</v>
      </c>
      <c r="B297" s="10" t="s">
        <v>588</v>
      </c>
      <c r="C297" s="10" t="s">
        <v>102</v>
      </c>
      <c r="D297" s="11">
        <v>3</v>
      </c>
      <c r="E297" s="38"/>
      <c r="F297" s="24">
        <f t="shared" si="7"/>
        <v>0</v>
      </c>
      <c r="G297" s="12"/>
      <c r="H297" s="12"/>
    </row>
    <row r="298" spans="1:8" ht="28.5" x14ac:dyDescent="0.2">
      <c r="A298" s="25" t="s">
        <v>589</v>
      </c>
      <c r="B298" s="10" t="s">
        <v>590</v>
      </c>
      <c r="C298" s="10" t="s">
        <v>102</v>
      </c>
      <c r="D298" s="11">
        <v>4</v>
      </c>
      <c r="E298" s="38"/>
      <c r="F298" s="24">
        <f t="shared" si="7"/>
        <v>0</v>
      </c>
      <c r="G298" s="12"/>
      <c r="H298" s="12"/>
    </row>
    <row r="299" spans="1:8" ht="28.5" x14ac:dyDescent="0.2">
      <c r="A299" s="25" t="s">
        <v>591</v>
      </c>
      <c r="B299" s="10" t="s">
        <v>592</v>
      </c>
      <c r="C299" s="10" t="s">
        <v>102</v>
      </c>
      <c r="D299" s="11">
        <v>4</v>
      </c>
      <c r="E299" s="38"/>
      <c r="F299" s="24">
        <f t="shared" si="7"/>
        <v>0</v>
      </c>
      <c r="G299" s="12"/>
      <c r="H299" s="12"/>
    </row>
    <row r="300" spans="1:8" ht="28.5" x14ac:dyDescent="0.2">
      <c r="A300" s="25" t="s">
        <v>593</v>
      </c>
      <c r="B300" s="10" t="s">
        <v>594</v>
      </c>
      <c r="C300" s="10" t="s">
        <v>102</v>
      </c>
      <c r="D300" s="11">
        <v>4</v>
      </c>
      <c r="E300" s="38"/>
      <c r="F300" s="24">
        <f t="shared" si="7"/>
        <v>0</v>
      </c>
      <c r="G300" s="12"/>
      <c r="H300" s="12"/>
    </row>
    <row r="301" spans="1:8" ht="28.5" x14ac:dyDescent="0.2">
      <c r="A301" s="25" t="s">
        <v>595</v>
      </c>
      <c r="B301" s="10" t="s">
        <v>596</v>
      </c>
      <c r="C301" s="10" t="s">
        <v>102</v>
      </c>
      <c r="D301" s="11">
        <v>8</v>
      </c>
      <c r="E301" s="38"/>
      <c r="F301" s="24">
        <f t="shared" si="7"/>
        <v>0</v>
      </c>
      <c r="G301" s="12"/>
      <c r="H301" s="12"/>
    </row>
    <row r="302" spans="1:8" ht="28.5" x14ac:dyDescent="0.2">
      <c r="A302" s="25" t="s">
        <v>597</v>
      </c>
      <c r="B302" s="10" t="s">
        <v>598</v>
      </c>
      <c r="C302" s="10" t="s">
        <v>102</v>
      </c>
      <c r="D302" s="11">
        <v>8</v>
      </c>
      <c r="E302" s="38"/>
      <c r="F302" s="24">
        <f t="shared" si="7"/>
        <v>0</v>
      </c>
      <c r="G302" s="12"/>
      <c r="H302" s="12"/>
    </row>
    <row r="303" spans="1:8" ht="28.5" x14ac:dyDescent="0.2">
      <c r="A303" s="25" t="s">
        <v>599</v>
      </c>
      <c r="B303" s="10" t="s">
        <v>600</v>
      </c>
      <c r="C303" s="10" t="s">
        <v>102</v>
      </c>
      <c r="D303" s="11">
        <v>9</v>
      </c>
      <c r="E303" s="38"/>
      <c r="F303" s="24">
        <f t="shared" si="7"/>
        <v>0</v>
      </c>
      <c r="G303" s="12"/>
      <c r="H303" s="12"/>
    </row>
    <row r="304" spans="1:8" ht="28.5" x14ac:dyDescent="0.2">
      <c r="A304" s="25" t="s">
        <v>601</v>
      </c>
      <c r="B304" s="10" t="s">
        <v>602</v>
      </c>
      <c r="C304" s="10" t="s">
        <v>102</v>
      </c>
      <c r="D304" s="11">
        <v>6</v>
      </c>
      <c r="E304" s="38"/>
      <c r="F304" s="24">
        <f t="shared" si="7"/>
        <v>0</v>
      </c>
      <c r="G304" s="12"/>
      <c r="H304" s="12"/>
    </row>
    <row r="305" spans="1:8" x14ac:dyDescent="0.2">
      <c r="A305" s="25" t="s">
        <v>603</v>
      </c>
      <c r="B305" s="10" t="s">
        <v>604</v>
      </c>
      <c r="C305" s="10" t="s">
        <v>102</v>
      </c>
      <c r="D305" s="11">
        <v>6</v>
      </c>
      <c r="E305" s="38"/>
      <c r="F305" s="24">
        <f t="shared" si="7"/>
        <v>0</v>
      </c>
      <c r="G305" s="12"/>
      <c r="H305" s="12"/>
    </row>
    <row r="306" spans="1:8" x14ac:dyDescent="0.2">
      <c r="A306" s="25" t="s">
        <v>605</v>
      </c>
      <c r="B306" s="10" t="s">
        <v>606</v>
      </c>
      <c r="C306" s="10" t="s">
        <v>102</v>
      </c>
      <c r="D306" s="11">
        <v>6</v>
      </c>
      <c r="E306" s="38"/>
      <c r="F306" s="24">
        <f t="shared" si="7"/>
        <v>0</v>
      </c>
      <c r="G306" s="12"/>
      <c r="H306" s="12"/>
    </row>
    <row r="307" spans="1:8" ht="28.5" x14ac:dyDescent="0.2">
      <c r="A307" s="25" t="s">
        <v>607</v>
      </c>
      <c r="B307" s="10" t="s">
        <v>608</v>
      </c>
      <c r="C307" s="10" t="s">
        <v>102</v>
      </c>
      <c r="D307" s="11">
        <v>6</v>
      </c>
      <c r="E307" s="38"/>
      <c r="F307" s="24">
        <f t="shared" si="7"/>
        <v>0</v>
      </c>
      <c r="G307" s="12"/>
      <c r="H307" s="12"/>
    </row>
    <row r="308" spans="1:8" x14ac:dyDescent="0.2">
      <c r="A308" s="25" t="s">
        <v>609</v>
      </c>
      <c r="B308" s="10" t="s">
        <v>610</v>
      </c>
      <c r="C308" s="10" t="s">
        <v>102</v>
      </c>
      <c r="D308" s="11">
        <v>5</v>
      </c>
      <c r="E308" s="38"/>
      <c r="F308" s="24">
        <f t="shared" si="7"/>
        <v>0</v>
      </c>
      <c r="G308" s="12"/>
      <c r="H308" s="12"/>
    </row>
    <row r="309" spans="1:8" x14ac:dyDescent="0.2">
      <c r="A309" s="23" t="s">
        <v>611</v>
      </c>
      <c r="B309" s="1" t="s">
        <v>612</v>
      </c>
      <c r="C309" s="10"/>
      <c r="D309" s="11"/>
      <c r="E309" s="9"/>
      <c r="F309" s="24"/>
      <c r="G309" s="12"/>
      <c r="H309" s="12"/>
    </row>
    <row r="310" spans="1:8" ht="85.5" x14ac:dyDescent="0.2">
      <c r="A310" s="25" t="s">
        <v>613</v>
      </c>
      <c r="B310" s="10" t="s">
        <v>614</v>
      </c>
      <c r="C310" s="10" t="s">
        <v>22</v>
      </c>
      <c r="D310" s="11">
        <v>1</v>
      </c>
      <c r="E310" s="38"/>
      <c r="F310" s="24">
        <f t="shared" si="7"/>
        <v>0</v>
      </c>
      <c r="G310" s="12"/>
      <c r="H310" s="12"/>
    </row>
    <row r="311" spans="1:8" ht="28.5" x14ac:dyDescent="0.2">
      <c r="A311" s="25" t="s">
        <v>615</v>
      </c>
      <c r="B311" s="10" t="s">
        <v>616</v>
      </c>
      <c r="C311" s="10" t="s">
        <v>22</v>
      </c>
      <c r="D311" s="11">
        <v>1</v>
      </c>
      <c r="E311" s="38"/>
      <c r="F311" s="24">
        <f t="shared" si="7"/>
        <v>0</v>
      </c>
      <c r="G311" s="12"/>
      <c r="H311" s="12"/>
    </row>
    <row r="312" spans="1:8" ht="15" thickBot="1" x14ac:dyDescent="0.25">
      <c r="A312" s="31"/>
      <c r="B312" s="2"/>
      <c r="C312" s="2"/>
      <c r="D312" s="3"/>
      <c r="E312" s="4" t="s">
        <v>1018</v>
      </c>
      <c r="F312" s="32">
        <f>SUM(F164:F311)</f>
        <v>0</v>
      </c>
      <c r="G312" s="12"/>
      <c r="H312" s="12"/>
    </row>
    <row r="313" spans="1:8" ht="15" thickTop="1" x14ac:dyDescent="0.2">
      <c r="A313" s="18" t="s">
        <v>617</v>
      </c>
      <c r="B313" s="19" t="s">
        <v>618</v>
      </c>
      <c r="C313" s="20"/>
      <c r="D313" s="21"/>
      <c r="E313" s="39"/>
      <c r="F313" s="22"/>
      <c r="G313" s="12"/>
      <c r="H313" s="12"/>
    </row>
    <row r="314" spans="1:8" x14ac:dyDescent="0.2">
      <c r="A314" s="23" t="s">
        <v>619</v>
      </c>
      <c r="B314" s="1" t="s">
        <v>618</v>
      </c>
      <c r="C314" s="10"/>
      <c r="D314" s="11"/>
      <c r="E314" s="9"/>
      <c r="F314" s="24"/>
      <c r="G314" s="12"/>
      <c r="H314" s="12"/>
    </row>
    <row r="315" spans="1:8" ht="28.5" x14ac:dyDescent="0.2">
      <c r="A315" s="25" t="s">
        <v>620</v>
      </c>
      <c r="B315" s="10" t="s">
        <v>621</v>
      </c>
      <c r="C315" s="10" t="s">
        <v>34</v>
      </c>
      <c r="D315" s="11">
        <v>168</v>
      </c>
      <c r="E315" s="38"/>
      <c r="F315" s="24">
        <f t="shared" ref="F313:F323" si="8">E315*D315</f>
        <v>0</v>
      </c>
      <c r="G315" s="12"/>
      <c r="H315" s="12"/>
    </row>
    <row r="316" spans="1:8" ht="57" x14ac:dyDescent="0.2">
      <c r="A316" s="25" t="s">
        <v>622</v>
      </c>
      <c r="B316" s="10" t="s">
        <v>623</v>
      </c>
      <c r="C316" s="10" t="s">
        <v>78</v>
      </c>
      <c r="D316" s="11">
        <v>80</v>
      </c>
      <c r="E316" s="38"/>
      <c r="F316" s="24">
        <f t="shared" si="8"/>
        <v>0</v>
      </c>
      <c r="G316" s="12"/>
      <c r="H316" s="12"/>
    </row>
    <row r="317" spans="1:8" ht="28.5" x14ac:dyDescent="0.2">
      <c r="A317" s="25" t="s">
        <v>624</v>
      </c>
      <c r="B317" s="10" t="s">
        <v>625</v>
      </c>
      <c r="C317" s="10" t="s">
        <v>34</v>
      </c>
      <c r="D317" s="11">
        <v>90</v>
      </c>
      <c r="E317" s="38"/>
      <c r="F317" s="24">
        <f t="shared" si="8"/>
        <v>0</v>
      </c>
      <c r="G317" s="12"/>
      <c r="H317" s="12"/>
    </row>
    <row r="318" spans="1:8" x14ac:dyDescent="0.2">
      <c r="A318" s="23" t="s">
        <v>626</v>
      </c>
      <c r="B318" s="1" t="s">
        <v>627</v>
      </c>
      <c r="C318" s="10"/>
      <c r="D318" s="11"/>
      <c r="E318" s="9"/>
      <c r="F318" s="24"/>
      <c r="G318" s="12"/>
      <c r="H318" s="12"/>
    </row>
    <row r="319" spans="1:8" x14ac:dyDescent="0.2">
      <c r="A319" s="25" t="s">
        <v>628</v>
      </c>
      <c r="B319" s="10" t="s">
        <v>629</v>
      </c>
      <c r="C319" s="10" t="s">
        <v>34</v>
      </c>
      <c r="D319" s="11">
        <v>160</v>
      </c>
      <c r="E319" s="38"/>
      <c r="F319" s="24">
        <f t="shared" si="8"/>
        <v>0</v>
      </c>
      <c r="G319" s="12"/>
      <c r="H319" s="12"/>
    </row>
    <row r="320" spans="1:8" ht="28.5" x14ac:dyDescent="0.2">
      <c r="A320" s="25" t="s">
        <v>630</v>
      </c>
      <c r="B320" s="10" t="s">
        <v>631</v>
      </c>
      <c r="C320" s="10" t="s">
        <v>34</v>
      </c>
      <c r="D320" s="11">
        <v>68</v>
      </c>
      <c r="E320" s="38"/>
      <c r="F320" s="24">
        <f t="shared" si="8"/>
        <v>0</v>
      </c>
      <c r="G320" s="12"/>
      <c r="H320" s="12"/>
    </row>
    <row r="321" spans="1:8" ht="28.5" x14ac:dyDescent="0.2">
      <c r="A321" s="25" t="s">
        <v>632</v>
      </c>
      <c r="B321" s="10" t="s">
        <v>633</v>
      </c>
      <c r="C321" s="10" t="s">
        <v>78</v>
      </c>
      <c r="D321" s="11">
        <v>60</v>
      </c>
      <c r="E321" s="38"/>
      <c r="F321" s="24">
        <f t="shared" si="8"/>
        <v>0</v>
      </c>
      <c r="G321" s="12"/>
      <c r="H321" s="12"/>
    </row>
    <row r="322" spans="1:8" ht="57" x14ac:dyDescent="0.2">
      <c r="A322" s="25" t="s">
        <v>634</v>
      </c>
      <c r="B322" s="10" t="s">
        <v>635</v>
      </c>
      <c r="C322" s="10" t="s">
        <v>34</v>
      </c>
      <c r="D322" s="11">
        <v>40</v>
      </c>
      <c r="E322" s="38"/>
      <c r="F322" s="24">
        <f t="shared" si="8"/>
        <v>0</v>
      </c>
      <c r="G322" s="12"/>
      <c r="H322" s="12"/>
    </row>
    <row r="323" spans="1:8" ht="28.5" x14ac:dyDescent="0.2">
      <c r="A323" s="25" t="s">
        <v>636</v>
      </c>
      <c r="B323" s="10" t="s">
        <v>637</v>
      </c>
      <c r="C323" s="10" t="s">
        <v>34</v>
      </c>
      <c r="D323" s="11">
        <v>20</v>
      </c>
      <c r="E323" s="38"/>
      <c r="F323" s="24">
        <f t="shared" si="8"/>
        <v>0</v>
      </c>
      <c r="G323" s="12"/>
      <c r="H323" s="12"/>
    </row>
    <row r="324" spans="1:8" ht="15" thickBot="1" x14ac:dyDescent="0.25">
      <c r="A324" s="31"/>
      <c r="B324" s="2"/>
      <c r="C324" s="2"/>
      <c r="D324" s="3"/>
      <c r="E324" s="4" t="s">
        <v>1019</v>
      </c>
      <c r="F324" s="32">
        <f>SUM(F315:F323)</f>
        <v>0</v>
      </c>
      <c r="G324" s="12"/>
      <c r="H324" s="12"/>
    </row>
    <row r="325" spans="1:8" ht="15" thickTop="1" x14ac:dyDescent="0.2">
      <c r="A325" s="18" t="s">
        <v>638</v>
      </c>
      <c r="B325" s="19" t="s">
        <v>639</v>
      </c>
      <c r="C325" s="20"/>
      <c r="D325" s="21"/>
      <c r="E325" s="39"/>
      <c r="F325" s="22"/>
      <c r="G325" s="12"/>
      <c r="H325" s="12"/>
    </row>
    <row r="326" spans="1:8" x14ac:dyDescent="0.2">
      <c r="A326" s="23" t="s">
        <v>640</v>
      </c>
      <c r="B326" s="1" t="s">
        <v>641</v>
      </c>
      <c r="C326" s="10"/>
      <c r="D326" s="11"/>
      <c r="E326" s="9"/>
      <c r="F326" s="24"/>
      <c r="G326" s="12"/>
      <c r="H326" s="12"/>
    </row>
    <row r="327" spans="1:8" x14ac:dyDescent="0.2">
      <c r="A327" s="25" t="s">
        <v>642</v>
      </c>
      <c r="B327" s="10" t="s">
        <v>643</v>
      </c>
      <c r="C327" s="10" t="s">
        <v>14</v>
      </c>
      <c r="D327" s="11"/>
      <c r="E327" s="9"/>
      <c r="F327" s="24"/>
      <c r="G327" s="12"/>
      <c r="H327" s="12"/>
    </row>
    <row r="328" spans="1:8" ht="42.75" x14ac:dyDescent="0.2">
      <c r="A328" s="25" t="s">
        <v>644</v>
      </c>
      <c r="B328" s="10" t="s">
        <v>645</v>
      </c>
      <c r="C328" s="10" t="s">
        <v>14</v>
      </c>
      <c r="D328" s="11"/>
      <c r="E328" s="9"/>
      <c r="F328" s="24"/>
      <c r="G328" s="12"/>
      <c r="H328" s="12"/>
    </row>
    <row r="329" spans="1:8" ht="42.75" x14ac:dyDescent="0.2">
      <c r="A329" s="25" t="s">
        <v>646</v>
      </c>
      <c r="B329" s="10" t="s">
        <v>647</v>
      </c>
      <c r="C329" s="10" t="s">
        <v>34</v>
      </c>
      <c r="D329" s="11">
        <v>226</v>
      </c>
      <c r="E329" s="38"/>
      <c r="F329" s="24">
        <f t="shared" ref="F325:F333" si="9">E329*D329</f>
        <v>0</v>
      </c>
      <c r="G329" s="12"/>
      <c r="H329" s="12"/>
    </row>
    <row r="330" spans="1:8" x14ac:dyDescent="0.2">
      <c r="A330" s="25" t="s">
        <v>648</v>
      </c>
      <c r="B330" s="10" t="s">
        <v>649</v>
      </c>
      <c r="C330" s="10" t="s">
        <v>78</v>
      </c>
      <c r="D330" s="11">
        <v>240</v>
      </c>
      <c r="E330" s="38"/>
      <c r="F330" s="24">
        <f t="shared" si="9"/>
        <v>0</v>
      </c>
      <c r="G330" s="12"/>
      <c r="H330" s="12"/>
    </row>
    <row r="331" spans="1:8" ht="42.75" x14ac:dyDescent="0.2">
      <c r="A331" s="25" t="s">
        <v>650</v>
      </c>
      <c r="B331" s="10" t="s">
        <v>651</v>
      </c>
      <c r="C331" s="10" t="s">
        <v>34</v>
      </c>
      <c r="D331" s="11">
        <v>22</v>
      </c>
      <c r="E331" s="38"/>
      <c r="F331" s="24">
        <f t="shared" si="9"/>
        <v>0</v>
      </c>
      <c r="G331" s="12"/>
      <c r="H331" s="12"/>
    </row>
    <row r="332" spans="1:8" x14ac:dyDescent="0.2">
      <c r="A332" s="23" t="s">
        <v>652</v>
      </c>
      <c r="B332" s="1" t="s">
        <v>653</v>
      </c>
      <c r="C332" s="10"/>
      <c r="D332" s="11"/>
      <c r="E332" s="9"/>
      <c r="F332" s="24"/>
      <c r="G332" s="12"/>
      <c r="H332" s="12"/>
    </row>
    <row r="333" spans="1:8" ht="42.75" x14ac:dyDescent="0.2">
      <c r="A333" s="25" t="s">
        <v>654</v>
      </c>
      <c r="B333" s="10" t="s">
        <v>655</v>
      </c>
      <c r="C333" s="10" t="s">
        <v>34</v>
      </c>
      <c r="D333" s="11">
        <v>125</v>
      </c>
      <c r="E333" s="38"/>
      <c r="F333" s="24">
        <f t="shared" si="9"/>
        <v>0</v>
      </c>
      <c r="G333" s="12"/>
      <c r="H333" s="12"/>
    </row>
    <row r="334" spans="1:8" ht="15" thickBot="1" x14ac:dyDescent="0.25">
      <c r="A334" s="31"/>
      <c r="B334" s="2"/>
      <c r="C334" s="2"/>
      <c r="D334" s="3"/>
      <c r="E334" s="4" t="s">
        <v>1023</v>
      </c>
      <c r="F334" s="32">
        <f>SUM(F327:F333)</f>
        <v>0</v>
      </c>
      <c r="G334" s="12"/>
      <c r="H334" s="12"/>
    </row>
    <row r="335" spans="1:8" ht="15" thickTop="1" x14ac:dyDescent="0.2">
      <c r="A335" s="18" t="s">
        <v>656</v>
      </c>
      <c r="B335" s="19" t="s">
        <v>657</v>
      </c>
      <c r="C335" s="20"/>
      <c r="D335" s="21"/>
      <c r="E335" s="39"/>
      <c r="F335" s="22"/>
      <c r="G335" s="12"/>
      <c r="H335" s="12"/>
    </row>
    <row r="336" spans="1:8" x14ac:dyDescent="0.2">
      <c r="A336" s="23" t="s">
        <v>658</v>
      </c>
      <c r="B336" s="1" t="s">
        <v>657</v>
      </c>
      <c r="C336" s="10"/>
      <c r="D336" s="11"/>
      <c r="E336" s="9"/>
      <c r="F336" s="24"/>
      <c r="G336" s="12"/>
      <c r="H336" s="12"/>
    </row>
    <row r="337" spans="1:8" ht="42.75" x14ac:dyDescent="0.2">
      <c r="A337" s="25" t="s">
        <v>659</v>
      </c>
      <c r="B337" s="10" t="s">
        <v>660</v>
      </c>
      <c r="C337" s="10" t="s">
        <v>34</v>
      </c>
      <c r="D337" s="11">
        <v>888</v>
      </c>
      <c r="E337" s="38"/>
      <c r="F337" s="24">
        <f t="shared" ref="F335:F338" si="10">E337*D337</f>
        <v>0</v>
      </c>
      <c r="G337" s="12"/>
      <c r="H337" s="12"/>
    </row>
    <row r="338" spans="1:8" x14ac:dyDescent="0.2">
      <c r="A338" s="25" t="s">
        <v>661</v>
      </c>
      <c r="B338" s="10" t="s">
        <v>662</v>
      </c>
      <c r="C338" s="10" t="s">
        <v>34</v>
      </c>
      <c r="D338" s="11">
        <v>69</v>
      </c>
      <c r="E338" s="38"/>
      <c r="F338" s="24">
        <f t="shared" si="10"/>
        <v>0</v>
      </c>
      <c r="G338" s="12"/>
      <c r="H338" s="12"/>
    </row>
    <row r="339" spans="1:8" ht="15" thickBot="1" x14ac:dyDescent="0.25">
      <c r="A339" s="31"/>
      <c r="B339" s="2"/>
      <c r="C339" s="2"/>
      <c r="D339" s="3"/>
      <c r="E339" s="4" t="s">
        <v>1024</v>
      </c>
      <c r="F339" s="32">
        <f>SUM(F337:F338)</f>
        <v>0</v>
      </c>
      <c r="G339" s="12"/>
      <c r="H339" s="12"/>
    </row>
    <row r="340" spans="1:8" ht="15" thickTop="1" x14ac:dyDescent="0.2">
      <c r="A340" s="18" t="s">
        <v>663</v>
      </c>
      <c r="B340" s="19" t="s">
        <v>664</v>
      </c>
      <c r="C340" s="20"/>
      <c r="D340" s="21"/>
      <c r="E340" s="39"/>
      <c r="F340" s="22"/>
      <c r="G340" s="12"/>
      <c r="H340" s="12"/>
    </row>
    <row r="341" spans="1:8" x14ac:dyDescent="0.2">
      <c r="A341" s="23" t="s">
        <v>665</v>
      </c>
      <c r="B341" s="1" t="s">
        <v>664</v>
      </c>
      <c r="C341" s="10"/>
      <c r="D341" s="11"/>
      <c r="E341" s="9"/>
      <c r="F341" s="24"/>
      <c r="G341" s="12"/>
      <c r="H341" s="12"/>
    </row>
    <row r="342" spans="1:8" ht="28.5" x14ac:dyDescent="0.2">
      <c r="A342" s="25" t="s">
        <v>666</v>
      </c>
      <c r="B342" s="10" t="s">
        <v>667</v>
      </c>
      <c r="C342" s="10" t="s">
        <v>14</v>
      </c>
      <c r="D342" s="11"/>
      <c r="E342" s="9"/>
      <c r="F342" s="24"/>
      <c r="G342" s="12"/>
      <c r="H342" s="12"/>
    </row>
    <row r="343" spans="1:8" x14ac:dyDescent="0.2">
      <c r="A343" s="25" t="s">
        <v>668</v>
      </c>
      <c r="B343" s="10" t="s">
        <v>669</v>
      </c>
      <c r="C343" s="10" t="s">
        <v>102</v>
      </c>
      <c r="D343" s="11">
        <v>1</v>
      </c>
      <c r="E343" s="38"/>
      <c r="F343" s="24">
        <f t="shared" ref="F340:F356" si="11">E343*D343</f>
        <v>0</v>
      </c>
      <c r="G343" s="12"/>
      <c r="H343" s="12"/>
    </row>
    <row r="344" spans="1:8" x14ac:dyDescent="0.2">
      <c r="A344" s="25" t="s">
        <v>670</v>
      </c>
      <c r="B344" s="10" t="s">
        <v>671</v>
      </c>
      <c r="C344" s="10" t="s">
        <v>102</v>
      </c>
      <c r="D344" s="11">
        <v>1</v>
      </c>
      <c r="E344" s="38"/>
      <c r="F344" s="24">
        <f t="shared" si="11"/>
        <v>0</v>
      </c>
      <c r="G344" s="12"/>
      <c r="H344" s="12"/>
    </row>
    <row r="345" spans="1:8" x14ac:dyDescent="0.2">
      <c r="A345" s="25" t="s">
        <v>672</v>
      </c>
      <c r="B345" s="10" t="s">
        <v>673</v>
      </c>
      <c r="C345" s="10" t="s">
        <v>102</v>
      </c>
      <c r="D345" s="11">
        <v>1</v>
      </c>
      <c r="E345" s="38"/>
      <c r="F345" s="24">
        <f t="shared" si="11"/>
        <v>0</v>
      </c>
      <c r="G345" s="12"/>
      <c r="H345" s="12"/>
    </row>
    <row r="346" spans="1:8" x14ac:dyDescent="0.2">
      <c r="A346" s="25" t="s">
        <v>674</v>
      </c>
      <c r="B346" s="10" t="s">
        <v>675</v>
      </c>
      <c r="C346" s="10" t="s">
        <v>102</v>
      </c>
      <c r="D346" s="11">
        <v>1</v>
      </c>
      <c r="E346" s="38"/>
      <c r="F346" s="24">
        <f t="shared" si="11"/>
        <v>0</v>
      </c>
      <c r="G346" s="12"/>
      <c r="H346" s="12"/>
    </row>
    <row r="347" spans="1:8" x14ac:dyDescent="0.2">
      <c r="A347" s="25" t="s">
        <v>676</v>
      </c>
      <c r="B347" s="10" t="s">
        <v>677</v>
      </c>
      <c r="C347" s="10" t="s">
        <v>102</v>
      </c>
      <c r="D347" s="11">
        <v>1</v>
      </c>
      <c r="E347" s="38"/>
      <c r="F347" s="24">
        <f t="shared" si="11"/>
        <v>0</v>
      </c>
      <c r="G347" s="12"/>
      <c r="H347" s="12"/>
    </row>
    <row r="348" spans="1:8" x14ac:dyDescent="0.2">
      <c r="A348" s="25" t="s">
        <v>678</v>
      </c>
      <c r="B348" s="10" t="s">
        <v>679</v>
      </c>
      <c r="C348" s="10" t="s">
        <v>102</v>
      </c>
      <c r="D348" s="11">
        <v>1</v>
      </c>
      <c r="E348" s="38"/>
      <c r="F348" s="24">
        <f t="shared" si="11"/>
        <v>0</v>
      </c>
      <c r="G348" s="12"/>
      <c r="H348" s="12"/>
    </row>
    <row r="349" spans="1:8" x14ac:dyDescent="0.2">
      <c r="A349" s="25" t="s">
        <v>680</v>
      </c>
      <c r="B349" s="10" t="s">
        <v>681</v>
      </c>
      <c r="C349" s="10" t="s">
        <v>102</v>
      </c>
      <c r="D349" s="11">
        <v>1</v>
      </c>
      <c r="E349" s="38"/>
      <c r="F349" s="24">
        <f t="shared" si="11"/>
        <v>0</v>
      </c>
      <c r="G349" s="12"/>
      <c r="H349" s="12"/>
    </row>
    <row r="350" spans="1:8" x14ac:dyDescent="0.2">
      <c r="A350" s="25" t="s">
        <v>682</v>
      </c>
      <c r="B350" s="10" t="s">
        <v>683</v>
      </c>
      <c r="C350" s="10" t="s">
        <v>102</v>
      </c>
      <c r="D350" s="11">
        <v>1</v>
      </c>
      <c r="E350" s="38"/>
      <c r="F350" s="24">
        <f t="shared" si="11"/>
        <v>0</v>
      </c>
      <c r="G350" s="12"/>
      <c r="H350" s="12"/>
    </row>
    <row r="351" spans="1:8" x14ac:dyDescent="0.2">
      <c r="A351" s="25" t="s">
        <v>684</v>
      </c>
      <c r="B351" s="10" t="s">
        <v>685</v>
      </c>
      <c r="C351" s="10" t="s">
        <v>102</v>
      </c>
      <c r="D351" s="11">
        <v>1</v>
      </c>
      <c r="E351" s="38"/>
      <c r="F351" s="24">
        <f t="shared" si="11"/>
        <v>0</v>
      </c>
      <c r="G351" s="12"/>
      <c r="H351" s="12"/>
    </row>
    <row r="352" spans="1:8" x14ac:dyDescent="0.2">
      <c r="A352" s="25" t="s">
        <v>686</v>
      </c>
      <c r="B352" s="10" t="s">
        <v>687</v>
      </c>
      <c r="C352" s="10" t="s">
        <v>102</v>
      </c>
      <c r="D352" s="11">
        <v>1</v>
      </c>
      <c r="E352" s="38"/>
      <c r="F352" s="24">
        <f t="shared" si="11"/>
        <v>0</v>
      </c>
      <c r="G352" s="12"/>
      <c r="H352" s="12"/>
    </row>
    <row r="353" spans="1:8" x14ac:dyDescent="0.2">
      <c r="A353" s="25" t="s">
        <v>688</v>
      </c>
      <c r="B353" s="10" t="s">
        <v>689</v>
      </c>
      <c r="C353" s="10" t="s">
        <v>102</v>
      </c>
      <c r="D353" s="11">
        <v>1</v>
      </c>
      <c r="E353" s="38"/>
      <c r="F353" s="24">
        <f t="shared" si="11"/>
        <v>0</v>
      </c>
      <c r="G353" s="12"/>
      <c r="H353" s="12"/>
    </row>
    <row r="354" spans="1:8" x14ac:dyDescent="0.2">
      <c r="A354" s="25" t="s">
        <v>690</v>
      </c>
      <c r="B354" s="10" t="s">
        <v>691</v>
      </c>
      <c r="C354" s="10" t="s">
        <v>102</v>
      </c>
      <c r="D354" s="11">
        <v>1</v>
      </c>
      <c r="E354" s="38"/>
      <c r="F354" s="24">
        <f t="shared" si="11"/>
        <v>0</v>
      </c>
      <c r="G354" s="12"/>
      <c r="H354" s="12"/>
    </row>
    <row r="355" spans="1:8" x14ac:dyDescent="0.2">
      <c r="A355" s="25" t="s">
        <v>692</v>
      </c>
      <c r="B355" s="10" t="s">
        <v>693</v>
      </c>
      <c r="C355" s="10" t="s">
        <v>102</v>
      </c>
      <c r="D355" s="11">
        <v>1</v>
      </c>
      <c r="E355" s="38"/>
      <c r="F355" s="24">
        <f t="shared" si="11"/>
        <v>0</v>
      </c>
      <c r="G355" s="12"/>
      <c r="H355" s="12"/>
    </row>
    <row r="356" spans="1:8" ht="28.5" x14ac:dyDescent="0.2">
      <c r="A356" s="25" t="s">
        <v>694</v>
      </c>
      <c r="B356" s="10" t="s">
        <v>695</v>
      </c>
      <c r="C356" s="10" t="s">
        <v>22</v>
      </c>
      <c r="D356" s="11">
        <v>4</v>
      </c>
      <c r="E356" s="38"/>
      <c r="F356" s="24">
        <f t="shared" si="11"/>
        <v>0</v>
      </c>
      <c r="G356" s="12"/>
      <c r="H356" s="12"/>
    </row>
    <row r="357" spans="1:8" ht="15" thickBot="1" x14ac:dyDescent="0.25">
      <c r="A357" s="31"/>
      <c r="B357" s="2"/>
      <c r="C357" s="2"/>
      <c r="D357" s="3"/>
      <c r="E357" s="4" t="s">
        <v>1025</v>
      </c>
      <c r="F357" s="32">
        <f>SUM(F343:F356)</f>
        <v>0</v>
      </c>
      <c r="G357" s="12"/>
      <c r="H357" s="12"/>
    </row>
    <row r="358" spans="1:8" ht="15" thickTop="1" x14ac:dyDescent="0.2">
      <c r="A358" s="18" t="s">
        <v>696</v>
      </c>
      <c r="B358" s="19" t="s">
        <v>697</v>
      </c>
      <c r="C358" s="20"/>
      <c r="D358" s="21"/>
      <c r="E358" s="39"/>
      <c r="F358" s="22"/>
      <c r="G358" s="12"/>
      <c r="H358" s="12"/>
    </row>
    <row r="359" spans="1:8" x14ac:dyDescent="0.2">
      <c r="A359" s="23" t="s">
        <v>698</v>
      </c>
      <c r="B359" s="1" t="s">
        <v>699</v>
      </c>
      <c r="C359" s="10"/>
      <c r="D359" s="11"/>
      <c r="E359" s="9"/>
      <c r="F359" s="24"/>
      <c r="G359" s="12"/>
      <c r="H359" s="12"/>
    </row>
    <row r="360" spans="1:8" ht="42.75" x14ac:dyDescent="0.2">
      <c r="A360" s="25" t="s">
        <v>700</v>
      </c>
      <c r="B360" s="10" t="s">
        <v>701</v>
      </c>
      <c r="C360" s="10" t="s">
        <v>14</v>
      </c>
      <c r="D360" s="11"/>
      <c r="E360" s="9"/>
      <c r="F360" s="24"/>
      <c r="G360" s="12"/>
      <c r="H360" s="12"/>
    </row>
    <row r="361" spans="1:8" x14ac:dyDescent="0.2">
      <c r="A361" s="25" t="s">
        <v>702</v>
      </c>
      <c r="B361" s="10" t="s">
        <v>703</v>
      </c>
      <c r="C361" s="10" t="s">
        <v>14</v>
      </c>
      <c r="D361" s="11"/>
      <c r="E361" s="9"/>
      <c r="F361" s="24"/>
      <c r="G361" s="12"/>
      <c r="H361" s="12"/>
    </row>
    <row r="362" spans="1:8" x14ac:dyDescent="0.2">
      <c r="A362" s="25" t="s">
        <v>704</v>
      </c>
      <c r="B362" s="10" t="s">
        <v>705</v>
      </c>
      <c r="C362" s="10" t="s">
        <v>34</v>
      </c>
      <c r="D362" s="11">
        <v>154</v>
      </c>
      <c r="E362" s="38"/>
      <c r="F362" s="24">
        <f t="shared" ref="F358:F365" si="12">E362*D362</f>
        <v>0</v>
      </c>
      <c r="G362" s="12"/>
      <c r="H362" s="12"/>
    </row>
    <row r="363" spans="1:8" ht="28.5" x14ac:dyDescent="0.2">
      <c r="A363" s="25" t="s">
        <v>706</v>
      </c>
      <c r="B363" s="10" t="s">
        <v>707</v>
      </c>
      <c r="C363" s="10" t="s">
        <v>78</v>
      </c>
      <c r="D363" s="11">
        <v>2</v>
      </c>
      <c r="E363" s="38"/>
      <c r="F363" s="24">
        <f t="shared" si="12"/>
        <v>0</v>
      </c>
      <c r="G363" s="12"/>
      <c r="H363" s="12"/>
    </row>
    <row r="364" spans="1:8" x14ac:dyDescent="0.2">
      <c r="A364" s="25" t="s">
        <v>708</v>
      </c>
      <c r="B364" s="10" t="s">
        <v>709</v>
      </c>
      <c r="C364" s="10" t="s">
        <v>78</v>
      </c>
      <c r="D364" s="11">
        <v>69</v>
      </c>
      <c r="E364" s="38"/>
      <c r="F364" s="24">
        <f t="shared" si="12"/>
        <v>0</v>
      </c>
      <c r="G364" s="12"/>
      <c r="H364" s="12"/>
    </row>
    <row r="365" spans="1:8" ht="28.5" x14ac:dyDescent="0.2">
      <c r="A365" s="25" t="s">
        <v>710</v>
      </c>
      <c r="B365" s="10" t="s">
        <v>711</v>
      </c>
      <c r="C365" s="10" t="s">
        <v>78</v>
      </c>
      <c r="D365" s="11">
        <v>9</v>
      </c>
      <c r="E365" s="38"/>
      <c r="F365" s="24">
        <f t="shared" si="12"/>
        <v>0</v>
      </c>
      <c r="G365" s="12"/>
      <c r="H365" s="12"/>
    </row>
    <row r="366" spans="1:8" ht="15" thickBot="1" x14ac:dyDescent="0.25">
      <c r="A366" s="31"/>
      <c r="B366" s="2"/>
      <c r="C366" s="2"/>
      <c r="D366" s="3"/>
      <c r="E366" s="4" t="s">
        <v>1026</v>
      </c>
      <c r="F366" s="32">
        <f>SUM(F360:F365)</f>
        <v>0</v>
      </c>
      <c r="G366" s="12"/>
      <c r="H366" s="12"/>
    </row>
    <row r="367" spans="1:8" ht="15" thickTop="1" x14ac:dyDescent="0.2">
      <c r="A367" s="18" t="s">
        <v>712</v>
      </c>
      <c r="B367" s="19" t="s">
        <v>713</v>
      </c>
      <c r="C367" s="20"/>
      <c r="D367" s="21"/>
      <c r="E367" s="39"/>
      <c r="F367" s="22"/>
      <c r="G367" s="12"/>
      <c r="H367" s="12"/>
    </row>
    <row r="368" spans="1:8" x14ac:dyDescent="0.2">
      <c r="A368" s="23" t="s">
        <v>712</v>
      </c>
      <c r="B368" s="1" t="s">
        <v>714</v>
      </c>
      <c r="C368" s="10"/>
      <c r="D368" s="11"/>
      <c r="E368" s="9"/>
      <c r="F368" s="24"/>
      <c r="G368" s="12"/>
      <c r="H368" s="12"/>
    </row>
    <row r="369" spans="1:8" x14ac:dyDescent="0.2">
      <c r="A369" s="23" t="s">
        <v>715</v>
      </c>
      <c r="B369" s="1" t="s">
        <v>320</v>
      </c>
      <c r="C369" s="10" t="s">
        <v>14</v>
      </c>
      <c r="D369" s="11"/>
      <c r="E369" s="9"/>
      <c r="F369" s="24"/>
      <c r="G369" s="12"/>
      <c r="H369" s="12"/>
    </row>
    <row r="370" spans="1:8" ht="42.75" x14ac:dyDescent="0.2">
      <c r="A370" s="25" t="s">
        <v>716</v>
      </c>
      <c r="B370" s="10" t="s">
        <v>717</v>
      </c>
      <c r="C370" s="10" t="s">
        <v>14</v>
      </c>
      <c r="D370" s="11"/>
      <c r="E370" s="9"/>
      <c r="F370" s="24"/>
      <c r="G370" s="12"/>
      <c r="H370" s="12"/>
    </row>
    <row r="371" spans="1:8" ht="28.5" x14ac:dyDescent="0.2">
      <c r="A371" s="25" t="s">
        <v>718</v>
      </c>
      <c r="B371" s="10" t="s">
        <v>719</v>
      </c>
      <c r="C371" s="10" t="s">
        <v>14</v>
      </c>
      <c r="D371" s="11"/>
      <c r="E371" s="9"/>
      <c r="F371" s="24"/>
      <c r="G371" s="12"/>
      <c r="H371" s="12"/>
    </row>
    <row r="372" spans="1:8" ht="42.75" x14ac:dyDescent="0.2">
      <c r="A372" s="25" t="s">
        <v>720</v>
      </c>
      <c r="B372" s="10" t="s">
        <v>721</v>
      </c>
      <c r="C372" s="10" t="s">
        <v>14</v>
      </c>
      <c r="D372" s="11"/>
      <c r="E372" s="9"/>
      <c r="F372" s="24"/>
      <c r="G372" s="12"/>
      <c r="H372" s="12"/>
    </row>
    <row r="373" spans="1:8" ht="71.25" x14ac:dyDescent="0.2">
      <c r="A373" s="25" t="s">
        <v>722</v>
      </c>
      <c r="B373" s="10" t="s">
        <v>723</v>
      </c>
      <c r="C373" s="10" t="s">
        <v>14</v>
      </c>
      <c r="D373" s="11"/>
      <c r="E373" s="9"/>
      <c r="F373" s="24"/>
      <c r="G373" s="12"/>
      <c r="H373" s="12"/>
    </row>
    <row r="374" spans="1:8" ht="42.75" x14ac:dyDescent="0.2">
      <c r="A374" s="25" t="s">
        <v>724</v>
      </c>
      <c r="B374" s="10" t="s">
        <v>725</v>
      </c>
      <c r="C374" s="10" t="s">
        <v>14</v>
      </c>
      <c r="D374" s="11"/>
      <c r="E374" s="9"/>
      <c r="F374" s="24"/>
      <c r="G374" s="12"/>
      <c r="H374" s="12"/>
    </row>
    <row r="375" spans="1:8" x14ac:dyDescent="0.2">
      <c r="A375" s="23" t="s">
        <v>726</v>
      </c>
      <c r="B375" s="1" t="s">
        <v>727</v>
      </c>
      <c r="C375" s="10"/>
      <c r="D375" s="11"/>
      <c r="E375" s="9"/>
      <c r="F375" s="24"/>
      <c r="G375" s="12"/>
      <c r="H375" s="12"/>
    </row>
    <row r="376" spans="1:8" ht="71.25" x14ac:dyDescent="0.2">
      <c r="A376" s="25" t="s">
        <v>728</v>
      </c>
      <c r="B376" s="10" t="s">
        <v>729</v>
      </c>
      <c r="C376" s="10" t="s">
        <v>22</v>
      </c>
      <c r="D376" s="11">
        <v>1</v>
      </c>
      <c r="E376" s="38"/>
      <c r="F376" s="24">
        <f t="shared" ref="F367:F430" si="13">E376*D376</f>
        <v>0</v>
      </c>
      <c r="G376" s="12"/>
      <c r="H376" s="12"/>
    </row>
    <row r="377" spans="1:8" ht="42.75" x14ac:dyDescent="0.2">
      <c r="A377" s="25" t="s">
        <v>730</v>
      </c>
      <c r="B377" s="10" t="s">
        <v>731</v>
      </c>
      <c r="C377" s="10" t="s">
        <v>22</v>
      </c>
      <c r="D377" s="11">
        <v>1</v>
      </c>
      <c r="E377" s="38"/>
      <c r="F377" s="24">
        <f t="shared" si="13"/>
        <v>0</v>
      </c>
      <c r="G377" s="12"/>
      <c r="H377" s="12"/>
    </row>
    <row r="378" spans="1:8" ht="28.5" x14ac:dyDescent="0.2">
      <c r="A378" s="25" t="s">
        <v>732</v>
      </c>
      <c r="B378" s="10" t="s">
        <v>733</v>
      </c>
      <c r="C378" s="10" t="s">
        <v>102</v>
      </c>
      <c r="D378" s="11">
        <v>1</v>
      </c>
      <c r="E378" s="38"/>
      <c r="F378" s="24">
        <f t="shared" si="13"/>
        <v>0</v>
      </c>
      <c r="G378" s="12"/>
      <c r="H378" s="12"/>
    </row>
    <row r="379" spans="1:8" ht="42.75" x14ac:dyDescent="0.2">
      <c r="A379" s="25" t="s">
        <v>734</v>
      </c>
      <c r="B379" s="10" t="s">
        <v>735</v>
      </c>
      <c r="C379" s="10" t="s">
        <v>22</v>
      </c>
      <c r="D379" s="11">
        <v>1</v>
      </c>
      <c r="E379" s="38"/>
      <c r="F379" s="24">
        <f t="shared" si="13"/>
        <v>0</v>
      </c>
      <c r="G379" s="12"/>
      <c r="H379" s="12"/>
    </row>
    <row r="380" spans="1:8" ht="28.5" x14ac:dyDescent="0.2">
      <c r="A380" s="25" t="s">
        <v>736</v>
      </c>
      <c r="B380" s="10" t="s">
        <v>737</v>
      </c>
      <c r="C380" s="10" t="s">
        <v>22</v>
      </c>
      <c r="D380" s="11">
        <v>1</v>
      </c>
      <c r="E380" s="38"/>
      <c r="F380" s="24">
        <f t="shared" si="13"/>
        <v>0</v>
      </c>
      <c r="G380" s="12"/>
      <c r="H380" s="12"/>
    </row>
    <row r="381" spans="1:8" ht="71.25" x14ac:dyDescent="0.2">
      <c r="A381" s="25" t="s">
        <v>738</v>
      </c>
      <c r="B381" s="10" t="s">
        <v>739</v>
      </c>
      <c r="C381" s="10" t="s">
        <v>22</v>
      </c>
      <c r="D381" s="11">
        <v>1</v>
      </c>
      <c r="E381" s="38"/>
      <c r="F381" s="24">
        <f t="shared" si="13"/>
        <v>0</v>
      </c>
      <c r="G381" s="12"/>
      <c r="H381" s="12"/>
    </row>
    <row r="382" spans="1:8" ht="42.75" x14ac:dyDescent="0.2">
      <c r="A382" s="25" t="s">
        <v>740</v>
      </c>
      <c r="B382" s="10" t="s">
        <v>741</v>
      </c>
      <c r="C382" s="10" t="s">
        <v>22</v>
      </c>
      <c r="D382" s="11">
        <v>1</v>
      </c>
      <c r="E382" s="38"/>
      <c r="F382" s="24">
        <f t="shared" si="13"/>
        <v>0</v>
      </c>
      <c r="G382" s="12"/>
      <c r="H382" s="12"/>
    </row>
    <row r="383" spans="1:8" ht="28.5" x14ac:dyDescent="0.2">
      <c r="A383" s="25" t="s">
        <v>742</v>
      </c>
      <c r="B383" s="10" t="s">
        <v>743</v>
      </c>
      <c r="C383" s="10" t="s">
        <v>22</v>
      </c>
      <c r="D383" s="11">
        <v>1</v>
      </c>
      <c r="E383" s="38"/>
      <c r="F383" s="24">
        <f t="shared" si="13"/>
        <v>0</v>
      </c>
      <c r="G383" s="12"/>
      <c r="H383" s="12"/>
    </row>
    <row r="384" spans="1:8" ht="28.5" x14ac:dyDescent="0.2">
      <c r="A384" s="25" t="s">
        <v>744</v>
      </c>
      <c r="B384" s="10" t="s">
        <v>745</v>
      </c>
      <c r="C384" s="10" t="s">
        <v>22</v>
      </c>
      <c r="D384" s="11">
        <v>3</v>
      </c>
      <c r="E384" s="38"/>
      <c r="F384" s="24">
        <f t="shared" si="13"/>
        <v>0</v>
      </c>
      <c r="G384" s="12"/>
      <c r="H384" s="12"/>
    </row>
    <row r="385" spans="1:8" ht="28.5" x14ac:dyDescent="0.2">
      <c r="A385" s="25" t="s">
        <v>746</v>
      </c>
      <c r="B385" s="10" t="s">
        <v>747</v>
      </c>
      <c r="C385" s="10" t="s">
        <v>22</v>
      </c>
      <c r="D385" s="11">
        <v>2</v>
      </c>
      <c r="E385" s="38"/>
      <c r="F385" s="24">
        <f t="shared" si="13"/>
        <v>0</v>
      </c>
      <c r="G385" s="12"/>
      <c r="H385" s="12"/>
    </row>
    <row r="386" spans="1:8" ht="28.5" x14ac:dyDescent="0.2">
      <c r="A386" s="25" t="s">
        <v>748</v>
      </c>
      <c r="B386" s="10" t="s">
        <v>749</v>
      </c>
      <c r="C386" s="10" t="s">
        <v>22</v>
      </c>
      <c r="D386" s="11">
        <v>5</v>
      </c>
      <c r="E386" s="38"/>
      <c r="F386" s="24">
        <f t="shared" si="13"/>
        <v>0</v>
      </c>
      <c r="G386" s="12"/>
      <c r="H386" s="12"/>
    </row>
    <row r="387" spans="1:8" ht="28.5" x14ac:dyDescent="0.2">
      <c r="A387" s="25" t="s">
        <v>750</v>
      </c>
      <c r="B387" s="10" t="s">
        <v>751</v>
      </c>
      <c r="C387" s="10" t="s">
        <v>22</v>
      </c>
      <c r="D387" s="11">
        <v>4</v>
      </c>
      <c r="E387" s="38"/>
      <c r="F387" s="24">
        <f t="shared" si="13"/>
        <v>0</v>
      </c>
      <c r="G387" s="12"/>
      <c r="H387" s="12"/>
    </row>
    <row r="388" spans="1:8" ht="28.5" x14ac:dyDescent="0.2">
      <c r="A388" s="25" t="s">
        <v>752</v>
      </c>
      <c r="B388" s="10" t="s">
        <v>753</v>
      </c>
      <c r="C388" s="10" t="s">
        <v>22</v>
      </c>
      <c r="D388" s="11">
        <v>2</v>
      </c>
      <c r="E388" s="38"/>
      <c r="F388" s="24">
        <f t="shared" si="13"/>
        <v>0</v>
      </c>
      <c r="G388" s="12"/>
      <c r="H388" s="12"/>
    </row>
    <row r="389" spans="1:8" ht="28.5" x14ac:dyDescent="0.2">
      <c r="A389" s="25" t="s">
        <v>754</v>
      </c>
      <c r="B389" s="10" t="s">
        <v>755</v>
      </c>
      <c r="C389" s="10" t="s">
        <v>102</v>
      </c>
      <c r="D389" s="11">
        <v>18</v>
      </c>
      <c r="E389" s="38"/>
      <c r="F389" s="24">
        <f t="shared" si="13"/>
        <v>0</v>
      </c>
      <c r="G389" s="12"/>
      <c r="H389" s="12"/>
    </row>
    <row r="390" spans="1:8" x14ac:dyDescent="0.2">
      <c r="A390" s="25" t="s">
        <v>756</v>
      </c>
      <c r="B390" s="10" t="s">
        <v>757</v>
      </c>
      <c r="C390" s="10" t="s">
        <v>102</v>
      </c>
      <c r="D390" s="11">
        <v>17</v>
      </c>
      <c r="E390" s="38"/>
      <c r="F390" s="24">
        <f t="shared" si="13"/>
        <v>0</v>
      </c>
      <c r="G390" s="12"/>
      <c r="H390" s="12"/>
    </row>
    <row r="391" spans="1:8" ht="42.75" x14ac:dyDescent="0.2">
      <c r="A391" s="25" t="s">
        <v>758</v>
      </c>
      <c r="B391" s="10" t="s">
        <v>759</v>
      </c>
      <c r="C391" s="10" t="s">
        <v>22</v>
      </c>
      <c r="D391" s="11">
        <v>1</v>
      </c>
      <c r="E391" s="38"/>
      <c r="F391" s="24">
        <f t="shared" si="13"/>
        <v>0</v>
      </c>
      <c r="G391" s="12"/>
      <c r="H391" s="12"/>
    </row>
    <row r="392" spans="1:8" ht="28.5" x14ac:dyDescent="0.2">
      <c r="A392" s="25" t="s">
        <v>760</v>
      </c>
      <c r="B392" s="10" t="s">
        <v>761</v>
      </c>
      <c r="C392" s="10" t="s">
        <v>22</v>
      </c>
      <c r="D392" s="11">
        <v>1</v>
      </c>
      <c r="E392" s="38"/>
      <c r="F392" s="24">
        <f t="shared" si="13"/>
        <v>0</v>
      </c>
      <c r="G392" s="12"/>
      <c r="H392" s="12"/>
    </row>
    <row r="393" spans="1:8" ht="42.75" x14ac:dyDescent="0.2">
      <c r="A393" s="25" t="s">
        <v>762</v>
      </c>
      <c r="B393" s="10" t="s">
        <v>763</v>
      </c>
      <c r="C393" s="10" t="s">
        <v>22</v>
      </c>
      <c r="D393" s="11">
        <v>2</v>
      </c>
      <c r="E393" s="38"/>
      <c r="F393" s="24">
        <f t="shared" si="13"/>
        <v>0</v>
      </c>
      <c r="G393" s="12"/>
      <c r="H393" s="12"/>
    </row>
    <row r="394" spans="1:8" ht="42.75" x14ac:dyDescent="0.2">
      <c r="A394" s="25" t="s">
        <v>764</v>
      </c>
      <c r="B394" s="10" t="s">
        <v>765</v>
      </c>
      <c r="C394" s="10" t="s">
        <v>22</v>
      </c>
      <c r="D394" s="11">
        <v>1</v>
      </c>
      <c r="E394" s="38"/>
      <c r="F394" s="24">
        <f t="shared" si="13"/>
        <v>0</v>
      </c>
      <c r="G394" s="12"/>
      <c r="H394" s="12"/>
    </row>
    <row r="395" spans="1:8" x14ac:dyDescent="0.2">
      <c r="A395" s="23" t="s">
        <v>766</v>
      </c>
      <c r="B395" s="1" t="s">
        <v>767</v>
      </c>
      <c r="C395" s="10"/>
      <c r="D395" s="11"/>
      <c r="E395" s="9"/>
      <c r="F395" s="24"/>
      <c r="G395" s="12"/>
      <c r="H395" s="12"/>
    </row>
    <row r="396" spans="1:8" x14ac:dyDescent="0.2">
      <c r="A396" s="23" t="s">
        <v>768</v>
      </c>
      <c r="B396" s="1" t="s">
        <v>769</v>
      </c>
      <c r="C396" s="10" t="s">
        <v>14</v>
      </c>
      <c r="D396" s="11"/>
      <c r="E396" s="9"/>
      <c r="F396" s="24"/>
      <c r="G396" s="12"/>
      <c r="H396" s="12"/>
    </row>
    <row r="397" spans="1:8" ht="42.75" x14ac:dyDescent="0.2">
      <c r="A397" s="25" t="s">
        <v>770</v>
      </c>
      <c r="B397" s="10" t="s">
        <v>771</v>
      </c>
      <c r="C397" s="10" t="s">
        <v>22</v>
      </c>
      <c r="D397" s="11">
        <v>1</v>
      </c>
      <c r="E397" s="38"/>
      <c r="F397" s="24">
        <f t="shared" si="13"/>
        <v>0</v>
      </c>
      <c r="G397" s="12"/>
      <c r="H397" s="12"/>
    </row>
    <row r="398" spans="1:8" ht="42.75" x14ac:dyDescent="0.2">
      <c r="A398" s="25" t="s">
        <v>772</v>
      </c>
      <c r="B398" s="10" t="s">
        <v>773</v>
      </c>
      <c r="C398" s="10" t="s">
        <v>22</v>
      </c>
      <c r="D398" s="11">
        <v>6</v>
      </c>
      <c r="E398" s="38"/>
      <c r="F398" s="24">
        <f t="shared" si="13"/>
        <v>0</v>
      </c>
      <c r="G398" s="12"/>
      <c r="H398" s="12"/>
    </row>
    <row r="399" spans="1:8" ht="28.5" x14ac:dyDescent="0.2">
      <c r="A399" s="25" t="s">
        <v>774</v>
      </c>
      <c r="B399" s="10" t="s">
        <v>775</v>
      </c>
      <c r="C399" s="10" t="s">
        <v>22</v>
      </c>
      <c r="D399" s="11">
        <v>11</v>
      </c>
      <c r="E399" s="38"/>
      <c r="F399" s="24">
        <f t="shared" si="13"/>
        <v>0</v>
      </c>
      <c r="G399" s="12"/>
      <c r="H399" s="12"/>
    </row>
    <row r="400" spans="1:8" ht="28.5" x14ac:dyDescent="0.2">
      <c r="A400" s="25" t="s">
        <v>776</v>
      </c>
      <c r="B400" s="10" t="s">
        <v>777</v>
      </c>
      <c r="C400" s="10" t="s">
        <v>78</v>
      </c>
      <c r="D400" s="11">
        <v>120</v>
      </c>
      <c r="E400" s="38"/>
      <c r="F400" s="24">
        <f t="shared" si="13"/>
        <v>0</v>
      </c>
      <c r="G400" s="12"/>
      <c r="H400" s="12"/>
    </row>
    <row r="401" spans="1:8" ht="28.5" x14ac:dyDescent="0.2">
      <c r="A401" s="25" t="s">
        <v>778</v>
      </c>
      <c r="B401" s="10" t="s">
        <v>779</v>
      </c>
      <c r="C401" s="10" t="s">
        <v>78</v>
      </c>
      <c r="D401" s="11">
        <v>100</v>
      </c>
      <c r="E401" s="38"/>
      <c r="F401" s="24">
        <f t="shared" si="13"/>
        <v>0</v>
      </c>
      <c r="G401" s="12"/>
      <c r="H401" s="12"/>
    </row>
    <row r="402" spans="1:8" ht="28.5" x14ac:dyDescent="0.2">
      <c r="A402" s="25" t="s">
        <v>780</v>
      </c>
      <c r="B402" s="10" t="s">
        <v>781</v>
      </c>
      <c r="C402" s="10" t="s">
        <v>78</v>
      </c>
      <c r="D402" s="11">
        <v>20</v>
      </c>
      <c r="E402" s="38"/>
      <c r="F402" s="24">
        <f t="shared" si="13"/>
        <v>0</v>
      </c>
      <c r="G402" s="12"/>
      <c r="H402" s="12"/>
    </row>
    <row r="403" spans="1:8" ht="57" x14ac:dyDescent="0.2">
      <c r="A403" s="25" t="s">
        <v>782</v>
      </c>
      <c r="B403" s="10" t="s">
        <v>783</v>
      </c>
      <c r="C403" s="10" t="s">
        <v>22</v>
      </c>
      <c r="D403" s="11">
        <v>2</v>
      </c>
      <c r="E403" s="38"/>
      <c r="F403" s="24">
        <f t="shared" si="13"/>
        <v>0</v>
      </c>
      <c r="G403" s="12"/>
      <c r="H403" s="12"/>
    </row>
    <row r="404" spans="1:8" ht="28.5" x14ac:dyDescent="0.2">
      <c r="A404" s="25" t="s">
        <v>784</v>
      </c>
      <c r="B404" s="10" t="s">
        <v>785</v>
      </c>
      <c r="C404" s="10" t="s">
        <v>22</v>
      </c>
      <c r="D404" s="11">
        <v>4</v>
      </c>
      <c r="E404" s="38"/>
      <c r="F404" s="24">
        <f t="shared" si="13"/>
        <v>0</v>
      </c>
      <c r="G404" s="12"/>
      <c r="H404" s="12"/>
    </row>
    <row r="405" spans="1:8" x14ac:dyDescent="0.2">
      <c r="A405" s="23" t="s">
        <v>786</v>
      </c>
      <c r="B405" s="1" t="s">
        <v>787</v>
      </c>
      <c r="C405" s="10"/>
      <c r="D405" s="11"/>
      <c r="E405" s="9"/>
      <c r="F405" s="24"/>
      <c r="G405" s="12"/>
      <c r="H405" s="12"/>
    </row>
    <row r="406" spans="1:8" x14ac:dyDescent="0.2">
      <c r="A406" s="23" t="s">
        <v>788</v>
      </c>
      <c r="B406" s="1" t="s">
        <v>789</v>
      </c>
      <c r="C406" s="10" t="s">
        <v>14</v>
      </c>
      <c r="D406" s="11"/>
      <c r="E406" s="9"/>
      <c r="F406" s="24"/>
      <c r="G406" s="12"/>
      <c r="H406" s="12"/>
    </row>
    <row r="407" spans="1:8" ht="114" x14ac:dyDescent="0.2">
      <c r="A407" s="25" t="s">
        <v>790</v>
      </c>
      <c r="B407" s="10" t="s">
        <v>791</v>
      </c>
      <c r="C407" s="10" t="s">
        <v>34</v>
      </c>
      <c r="D407" s="11">
        <v>180</v>
      </c>
      <c r="E407" s="38"/>
      <c r="F407" s="24">
        <f t="shared" si="13"/>
        <v>0</v>
      </c>
      <c r="G407" s="12"/>
      <c r="H407" s="12"/>
    </row>
    <row r="408" spans="1:8" ht="28.5" x14ac:dyDescent="0.2">
      <c r="A408" s="25" t="s">
        <v>792</v>
      </c>
      <c r="B408" s="10" t="s">
        <v>793</v>
      </c>
      <c r="C408" s="10" t="s">
        <v>34</v>
      </c>
      <c r="D408" s="11">
        <v>110</v>
      </c>
      <c r="E408" s="38"/>
      <c r="F408" s="24">
        <f t="shared" si="13"/>
        <v>0</v>
      </c>
      <c r="G408" s="12"/>
      <c r="H408" s="12"/>
    </row>
    <row r="409" spans="1:8" ht="28.5" x14ac:dyDescent="0.2">
      <c r="A409" s="25" t="s">
        <v>794</v>
      </c>
      <c r="B409" s="10" t="s">
        <v>795</v>
      </c>
      <c r="C409" s="10" t="s">
        <v>102</v>
      </c>
      <c r="D409" s="11">
        <v>2</v>
      </c>
      <c r="E409" s="38"/>
      <c r="F409" s="24">
        <f t="shared" si="13"/>
        <v>0</v>
      </c>
      <c r="G409" s="12"/>
      <c r="H409" s="12"/>
    </row>
    <row r="410" spans="1:8" x14ac:dyDescent="0.2">
      <c r="A410" s="25" t="s">
        <v>796</v>
      </c>
      <c r="B410" s="10" t="s">
        <v>797</v>
      </c>
      <c r="C410" s="10" t="s">
        <v>78</v>
      </c>
      <c r="D410" s="11">
        <v>20</v>
      </c>
      <c r="E410" s="38"/>
      <c r="F410" s="24">
        <f t="shared" si="13"/>
        <v>0</v>
      </c>
      <c r="G410" s="12"/>
      <c r="H410" s="12"/>
    </row>
    <row r="411" spans="1:8" x14ac:dyDescent="0.2">
      <c r="A411" s="25" t="s">
        <v>798</v>
      </c>
      <c r="B411" s="10" t="s">
        <v>799</v>
      </c>
      <c r="C411" s="10" t="s">
        <v>78</v>
      </c>
      <c r="D411" s="11">
        <v>15</v>
      </c>
      <c r="E411" s="38"/>
      <c r="F411" s="24">
        <f t="shared" si="13"/>
        <v>0</v>
      </c>
      <c r="G411" s="12"/>
      <c r="H411" s="12"/>
    </row>
    <row r="412" spans="1:8" x14ac:dyDescent="0.2">
      <c r="A412" s="25" t="s">
        <v>800</v>
      </c>
      <c r="B412" s="10" t="s">
        <v>801</v>
      </c>
      <c r="C412" s="10" t="s">
        <v>78</v>
      </c>
      <c r="D412" s="11">
        <v>5</v>
      </c>
      <c r="E412" s="38"/>
      <c r="F412" s="24">
        <f t="shared" si="13"/>
        <v>0</v>
      </c>
      <c r="G412" s="12"/>
      <c r="H412" s="12"/>
    </row>
    <row r="413" spans="1:8" x14ac:dyDescent="0.2">
      <c r="A413" s="25" t="s">
        <v>802</v>
      </c>
      <c r="B413" s="10" t="s">
        <v>803</v>
      </c>
      <c r="C413" s="10" t="s">
        <v>78</v>
      </c>
      <c r="D413" s="11">
        <v>2</v>
      </c>
      <c r="E413" s="38"/>
      <c r="F413" s="24">
        <f t="shared" si="13"/>
        <v>0</v>
      </c>
      <c r="G413" s="12"/>
      <c r="H413" s="12"/>
    </row>
    <row r="414" spans="1:8" x14ac:dyDescent="0.2">
      <c r="A414" s="25" t="s">
        <v>804</v>
      </c>
      <c r="B414" s="10" t="s">
        <v>805</v>
      </c>
      <c r="C414" s="10" t="s">
        <v>78</v>
      </c>
      <c r="D414" s="11">
        <v>2</v>
      </c>
      <c r="E414" s="38"/>
      <c r="F414" s="24">
        <f t="shared" si="13"/>
        <v>0</v>
      </c>
      <c r="G414" s="12"/>
      <c r="H414" s="12"/>
    </row>
    <row r="415" spans="1:8" ht="28.5" x14ac:dyDescent="0.2">
      <c r="A415" s="25" t="s">
        <v>806</v>
      </c>
      <c r="B415" s="10" t="s">
        <v>807</v>
      </c>
      <c r="C415" s="10" t="s">
        <v>102</v>
      </c>
      <c r="D415" s="11">
        <v>40</v>
      </c>
      <c r="E415" s="38"/>
      <c r="F415" s="24">
        <f t="shared" si="13"/>
        <v>0</v>
      </c>
      <c r="G415" s="12"/>
      <c r="H415" s="12"/>
    </row>
    <row r="416" spans="1:8" ht="28.5" x14ac:dyDescent="0.2">
      <c r="A416" s="25" t="s">
        <v>808</v>
      </c>
      <c r="B416" s="10" t="s">
        <v>809</v>
      </c>
      <c r="C416" s="10" t="s">
        <v>102</v>
      </c>
      <c r="D416" s="11">
        <v>3</v>
      </c>
      <c r="E416" s="38"/>
      <c r="F416" s="24">
        <f t="shared" si="13"/>
        <v>0</v>
      </c>
      <c r="G416" s="12"/>
      <c r="H416" s="12"/>
    </row>
    <row r="417" spans="1:8" ht="28.5" x14ac:dyDescent="0.2">
      <c r="A417" s="25" t="s">
        <v>810</v>
      </c>
      <c r="B417" s="10" t="s">
        <v>811</v>
      </c>
      <c r="C417" s="10" t="s">
        <v>102</v>
      </c>
      <c r="D417" s="11">
        <v>6</v>
      </c>
      <c r="E417" s="38"/>
      <c r="F417" s="24">
        <f t="shared" si="13"/>
        <v>0</v>
      </c>
      <c r="G417" s="12"/>
      <c r="H417" s="12"/>
    </row>
    <row r="418" spans="1:8" x14ac:dyDescent="0.2">
      <c r="A418" s="25" t="s">
        <v>812</v>
      </c>
      <c r="B418" s="10" t="s">
        <v>813</v>
      </c>
      <c r="C418" s="10" t="s">
        <v>102</v>
      </c>
      <c r="D418" s="11">
        <v>2</v>
      </c>
      <c r="E418" s="38"/>
      <c r="F418" s="24">
        <f t="shared" si="13"/>
        <v>0</v>
      </c>
      <c r="G418" s="12"/>
      <c r="H418" s="12"/>
    </row>
    <row r="419" spans="1:8" ht="42.75" x14ac:dyDescent="0.2">
      <c r="A419" s="25" t="s">
        <v>814</v>
      </c>
      <c r="B419" s="10" t="s">
        <v>815</v>
      </c>
      <c r="C419" s="10" t="s">
        <v>102</v>
      </c>
      <c r="D419" s="11">
        <v>1</v>
      </c>
      <c r="E419" s="38"/>
      <c r="F419" s="24">
        <f t="shared" si="13"/>
        <v>0</v>
      </c>
      <c r="G419" s="12"/>
      <c r="H419" s="12"/>
    </row>
    <row r="420" spans="1:8" x14ac:dyDescent="0.2">
      <c r="A420" s="23" t="s">
        <v>816</v>
      </c>
      <c r="B420" s="1" t="s">
        <v>817</v>
      </c>
      <c r="C420" s="10"/>
      <c r="D420" s="11"/>
      <c r="E420" s="9"/>
      <c r="F420" s="24"/>
      <c r="G420" s="12"/>
      <c r="H420" s="12"/>
    </row>
    <row r="421" spans="1:8" x14ac:dyDescent="0.2">
      <c r="A421" s="23" t="s">
        <v>818</v>
      </c>
      <c r="B421" s="1" t="s">
        <v>819</v>
      </c>
      <c r="C421" s="10" t="s">
        <v>14</v>
      </c>
      <c r="D421" s="11"/>
      <c r="E421" s="9"/>
      <c r="F421" s="24"/>
      <c r="G421" s="12"/>
      <c r="H421" s="12"/>
    </row>
    <row r="422" spans="1:8" ht="28.5" x14ac:dyDescent="0.2">
      <c r="A422" s="25" t="s">
        <v>820</v>
      </c>
      <c r="B422" s="10" t="s">
        <v>821</v>
      </c>
      <c r="C422" s="10" t="s">
        <v>22</v>
      </c>
      <c r="D422" s="11">
        <v>1</v>
      </c>
      <c r="E422" s="38"/>
      <c r="F422" s="24">
        <f t="shared" si="13"/>
        <v>0</v>
      </c>
      <c r="G422" s="12"/>
      <c r="H422" s="12"/>
    </row>
    <row r="423" spans="1:8" ht="28.5" x14ac:dyDescent="0.2">
      <c r="A423" s="25" t="s">
        <v>822</v>
      </c>
      <c r="B423" s="10" t="s">
        <v>823</v>
      </c>
      <c r="C423" s="10" t="s">
        <v>22</v>
      </c>
      <c r="D423" s="11">
        <v>1</v>
      </c>
      <c r="E423" s="38"/>
      <c r="F423" s="24">
        <f t="shared" si="13"/>
        <v>0</v>
      </c>
      <c r="G423" s="12"/>
      <c r="H423" s="12"/>
    </row>
    <row r="424" spans="1:8" ht="28.5" x14ac:dyDescent="0.2">
      <c r="A424" s="25" t="s">
        <v>824</v>
      </c>
      <c r="B424" s="10" t="s">
        <v>825</v>
      </c>
      <c r="C424" s="10" t="s">
        <v>22</v>
      </c>
      <c r="D424" s="11">
        <v>1</v>
      </c>
      <c r="E424" s="38"/>
      <c r="F424" s="24">
        <f t="shared" si="13"/>
        <v>0</v>
      </c>
      <c r="G424" s="12"/>
      <c r="H424" s="12"/>
    </row>
    <row r="425" spans="1:8" x14ac:dyDescent="0.2">
      <c r="A425" s="25" t="s">
        <v>826</v>
      </c>
      <c r="B425" s="10" t="s">
        <v>827</v>
      </c>
      <c r="C425" s="10" t="s">
        <v>22</v>
      </c>
      <c r="D425" s="11">
        <v>2</v>
      </c>
      <c r="E425" s="38"/>
      <c r="F425" s="24">
        <f t="shared" si="13"/>
        <v>0</v>
      </c>
      <c r="G425" s="12"/>
      <c r="H425" s="12"/>
    </row>
    <row r="426" spans="1:8" x14ac:dyDescent="0.2">
      <c r="A426" s="25" t="s">
        <v>828</v>
      </c>
      <c r="B426" s="10" t="s">
        <v>829</v>
      </c>
      <c r="C426" s="10" t="s">
        <v>22</v>
      </c>
      <c r="D426" s="11">
        <v>5</v>
      </c>
      <c r="E426" s="38"/>
      <c r="F426" s="24">
        <f t="shared" si="13"/>
        <v>0</v>
      </c>
      <c r="G426" s="12"/>
      <c r="H426" s="12"/>
    </row>
    <row r="427" spans="1:8" ht="28.5" x14ac:dyDescent="0.2">
      <c r="A427" s="25" t="s">
        <v>830</v>
      </c>
      <c r="B427" s="10" t="s">
        <v>831</v>
      </c>
      <c r="C427" s="10" t="s">
        <v>22</v>
      </c>
      <c r="D427" s="11">
        <v>4</v>
      </c>
      <c r="E427" s="38"/>
      <c r="F427" s="24">
        <f t="shared" si="13"/>
        <v>0</v>
      </c>
      <c r="G427" s="12"/>
      <c r="H427" s="12"/>
    </row>
    <row r="428" spans="1:8" x14ac:dyDescent="0.2">
      <c r="A428" s="25" t="s">
        <v>832</v>
      </c>
      <c r="B428" s="10" t="s">
        <v>833</v>
      </c>
      <c r="C428" s="10" t="s">
        <v>102</v>
      </c>
      <c r="D428" s="11">
        <v>1</v>
      </c>
      <c r="E428" s="38"/>
      <c r="F428" s="24">
        <f t="shared" si="13"/>
        <v>0</v>
      </c>
      <c r="G428" s="12"/>
      <c r="H428" s="12"/>
    </row>
    <row r="429" spans="1:8" x14ac:dyDescent="0.2">
      <c r="A429" s="23" t="s">
        <v>834</v>
      </c>
      <c r="B429" s="1" t="s">
        <v>835</v>
      </c>
      <c r="C429" s="10"/>
      <c r="D429" s="11"/>
      <c r="E429" s="9"/>
      <c r="F429" s="24"/>
      <c r="G429" s="12"/>
      <c r="H429" s="12"/>
    </row>
    <row r="430" spans="1:8" x14ac:dyDescent="0.2">
      <c r="A430" s="25" t="s">
        <v>836</v>
      </c>
      <c r="B430" s="10" t="s">
        <v>837</v>
      </c>
      <c r="C430" s="10" t="s">
        <v>14</v>
      </c>
      <c r="D430" s="11"/>
      <c r="E430" s="9"/>
      <c r="F430" s="24"/>
      <c r="G430" s="12"/>
      <c r="H430" s="12"/>
    </row>
    <row r="431" spans="1:8" ht="85.5" x14ac:dyDescent="0.2">
      <c r="A431" s="25" t="s">
        <v>838</v>
      </c>
      <c r="B431" s="10" t="s">
        <v>839</v>
      </c>
      <c r="C431" s="10" t="s">
        <v>22</v>
      </c>
      <c r="D431" s="11">
        <v>1</v>
      </c>
      <c r="E431" s="38"/>
      <c r="F431" s="24">
        <f t="shared" ref="F431:F440" si="14">E431*D431</f>
        <v>0</v>
      </c>
      <c r="G431" s="12"/>
      <c r="H431" s="12"/>
    </row>
    <row r="432" spans="1:8" ht="28.5" x14ac:dyDescent="0.2">
      <c r="A432" s="25" t="s">
        <v>840</v>
      </c>
      <c r="B432" s="10" t="s">
        <v>841</v>
      </c>
      <c r="C432" s="10" t="s">
        <v>78</v>
      </c>
      <c r="D432" s="11">
        <v>10</v>
      </c>
      <c r="E432" s="38"/>
      <c r="F432" s="24">
        <f t="shared" si="14"/>
        <v>0</v>
      </c>
      <c r="G432" s="12"/>
      <c r="H432" s="12"/>
    </row>
    <row r="433" spans="1:8" ht="28.5" x14ac:dyDescent="0.2">
      <c r="A433" s="25" t="s">
        <v>842</v>
      </c>
      <c r="B433" s="10" t="s">
        <v>843</v>
      </c>
      <c r="C433" s="10" t="s">
        <v>78</v>
      </c>
      <c r="D433" s="11">
        <v>5</v>
      </c>
      <c r="E433" s="38"/>
      <c r="F433" s="24">
        <f t="shared" si="14"/>
        <v>0</v>
      </c>
      <c r="G433" s="12"/>
      <c r="H433" s="12"/>
    </row>
    <row r="434" spans="1:8" x14ac:dyDescent="0.2">
      <c r="A434" s="23" t="s">
        <v>844</v>
      </c>
      <c r="B434" s="1" t="s">
        <v>845</v>
      </c>
      <c r="C434" s="10"/>
      <c r="D434" s="11"/>
      <c r="E434" s="9"/>
      <c r="F434" s="24"/>
      <c r="G434" s="12"/>
      <c r="H434" s="12"/>
    </row>
    <row r="435" spans="1:8" ht="42.75" x14ac:dyDescent="0.2">
      <c r="A435" s="25" t="s">
        <v>846</v>
      </c>
      <c r="B435" s="10" t="s">
        <v>847</v>
      </c>
      <c r="C435" s="10" t="s">
        <v>14</v>
      </c>
      <c r="D435" s="11"/>
      <c r="E435" s="9"/>
      <c r="F435" s="24"/>
      <c r="G435" s="12"/>
      <c r="H435" s="12"/>
    </row>
    <row r="436" spans="1:8" x14ac:dyDescent="0.2">
      <c r="A436" s="25" t="s">
        <v>848</v>
      </c>
      <c r="B436" s="10" t="s">
        <v>849</v>
      </c>
      <c r="C436" s="10" t="s">
        <v>22</v>
      </c>
      <c r="D436" s="11">
        <v>1</v>
      </c>
      <c r="E436" s="38"/>
      <c r="F436" s="24">
        <f t="shared" si="14"/>
        <v>0</v>
      </c>
      <c r="G436" s="12"/>
      <c r="H436" s="12"/>
    </row>
    <row r="437" spans="1:8" ht="28.5" x14ac:dyDescent="0.2">
      <c r="A437" s="25" t="s">
        <v>850</v>
      </c>
      <c r="B437" s="10" t="s">
        <v>851</v>
      </c>
      <c r="C437" s="10" t="s">
        <v>102</v>
      </c>
      <c r="D437" s="11">
        <v>3</v>
      </c>
      <c r="E437" s="38"/>
      <c r="F437" s="24">
        <f t="shared" si="14"/>
        <v>0</v>
      </c>
      <c r="G437" s="12"/>
      <c r="H437" s="12"/>
    </row>
    <row r="438" spans="1:8" x14ac:dyDescent="0.2">
      <c r="A438" s="25" t="s">
        <v>852</v>
      </c>
      <c r="B438" s="10" t="s">
        <v>853</v>
      </c>
      <c r="C438" s="10" t="s">
        <v>102</v>
      </c>
      <c r="D438" s="11">
        <v>1</v>
      </c>
      <c r="E438" s="38"/>
      <c r="F438" s="24">
        <f t="shared" si="14"/>
        <v>0</v>
      </c>
      <c r="G438" s="12"/>
      <c r="H438" s="12"/>
    </row>
    <row r="439" spans="1:8" x14ac:dyDescent="0.2">
      <c r="A439" s="25" t="s">
        <v>854</v>
      </c>
      <c r="B439" s="10" t="s">
        <v>855</v>
      </c>
      <c r="C439" s="10" t="s">
        <v>102</v>
      </c>
      <c r="D439" s="11">
        <v>1</v>
      </c>
      <c r="E439" s="38"/>
      <c r="F439" s="24">
        <f t="shared" si="14"/>
        <v>0</v>
      </c>
      <c r="G439" s="12"/>
      <c r="H439" s="12"/>
    </row>
    <row r="440" spans="1:8" x14ac:dyDescent="0.2">
      <c r="A440" s="25" t="s">
        <v>856</v>
      </c>
      <c r="B440" s="10" t="s">
        <v>857</v>
      </c>
      <c r="C440" s="10" t="s">
        <v>102</v>
      </c>
      <c r="D440" s="11">
        <v>3</v>
      </c>
      <c r="E440" s="38"/>
      <c r="F440" s="24">
        <f t="shared" si="14"/>
        <v>0</v>
      </c>
      <c r="G440" s="12"/>
      <c r="H440" s="12"/>
    </row>
    <row r="441" spans="1:8" ht="15" thickBot="1" x14ac:dyDescent="0.25">
      <c r="A441" s="31"/>
      <c r="B441" s="2"/>
      <c r="C441" s="2"/>
      <c r="D441" s="3"/>
      <c r="E441" s="4" t="s">
        <v>1027</v>
      </c>
      <c r="F441" s="32">
        <f>SUM(F370:F440)</f>
        <v>0</v>
      </c>
      <c r="G441" s="12"/>
      <c r="H441" s="12"/>
    </row>
    <row r="442" spans="1:8" ht="15" thickTop="1" x14ac:dyDescent="0.2">
      <c r="A442" s="18" t="s">
        <v>858</v>
      </c>
      <c r="B442" s="19" t="s">
        <v>859</v>
      </c>
      <c r="C442" s="20"/>
      <c r="D442" s="21"/>
      <c r="E442" s="39"/>
      <c r="F442" s="22"/>
      <c r="G442" s="12"/>
      <c r="H442" s="12"/>
    </row>
    <row r="443" spans="1:8" x14ac:dyDescent="0.2">
      <c r="A443" s="23" t="s">
        <v>860</v>
      </c>
      <c r="B443" s="1" t="s">
        <v>861</v>
      </c>
      <c r="C443" s="10"/>
      <c r="D443" s="11"/>
      <c r="E443" s="9"/>
      <c r="F443" s="24"/>
      <c r="G443" s="12"/>
      <c r="H443" s="12"/>
    </row>
    <row r="444" spans="1:8" x14ac:dyDescent="0.2">
      <c r="A444" s="25" t="s">
        <v>862</v>
      </c>
      <c r="B444" s="10" t="s">
        <v>863</v>
      </c>
      <c r="C444" s="10" t="s">
        <v>102</v>
      </c>
      <c r="D444" s="11">
        <v>1</v>
      </c>
      <c r="E444" s="38"/>
      <c r="F444" s="24">
        <f t="shared" ref="F442:F445" si="15">E444*D444</f>
        <v>0</v>
      </c>
      <c r="G444" s="12"/>
      <c r="H444" s="12"/>
    </row>
    <row r="445" spans="1:8" x14ac:dyDescent="0.2">
      <c r="A445" s="25" t="s">
        <v>864</v>
      </c>
      <c r="B445" s="10" t="s">
        <v>865</v>
      </c>
      <c r="C445" s="10" t="s">
        <v>34</v>
      </c>
      <c r="D445" s="11">
        <v>44</v>
      </c>
      <c r="E445" s="38"/>
      <c r="F445" s="24">
        <f t="shared" si="15"/>
        <v>0</v>
      </c>
      <c r="G445" s="12"/>
      <c r="H445" s="12"/>
    </row>
    <row r="446" spans="1:8" ht="15" thickBot="1" x14ac:dyDescent="0.25">
      <c r="A446" s="31"/>
      <c r="B446" s="2"/>
      <c r="C446" s="2"/>
      <c r="D446" s="3"/>
      <c r="E446" s="4" t="s">
        <v>1028</v>
      </c>
      <c r="F446" s="32">
        <f>SUM(F444:F445)</f>
        <v>0</v>
      </c>
      <c r="G446" s="12"/>
      <c r="H446" s="12"/>
    </row>
    <row r="447" spans="1:8" ht="15" thickTop="1" x14ac:dyDescent="0.2">
      <c r="A447" s="18" t="s">
        <v>866</v>
      </c>
      <c r="B447" s="19" t="s">
        <v>867</v>
      </c>
      <c r="C447" s="20"/>
      <c r="D447" s="21"/>
      <c r="E447" s="39"/>
      <c r="F447" s="22"/>
      <c r="G447" s="12"/>
      <c r="H447" s="12"/>
    </row>
    <row r="448" spans="1:8" x14ac:dyDescent="0.2">
      <c r="A448" s="23" t="s">
        <v>868</v>
      </c>
      <c r="B448" s="1" t="s">
        <v>867</v>
      </c>
      <c r="C448" s="10"/>
      <c r="D448" s="11"/>
      <c r="E448" s="9"/>
      <c r="F448" s="24"/>
      <c r="G448" s="12"/>
      <c r="H448" s="12"/>
    </row>
    <row r="449" spans="1:8" ht="28.5" x14ac:dyDescent="0.2">
      <c r="A449" s="25" t="s">
        <v>869</v>
      </c>
      <c r="B449" s="10" t="s">
        <v>870</v>
      </c>
      <c r="C449" s="10" t="s">
        <v>14</v>
      </c>
      <c r="D449" s="11"/>
      <c r="E449" s="9"/>
      <c r="F449" s="24"/>
      <c r="G449" s="12"/>
      <c r="H449" s="12"/>
    </row>
    <row r="450" spans="1:8" ht="42.75" x14ac:dyDescent="0.2">
      <c r="A450" s="25" t="s">
        <v>871</v>
      </c>
      <c r="B450" s="10" t="s">
        <v>872</v>
      </c>
      <c r="C450" s="10" t="s">
        <v>34</v>
      </c>
      <c r="D450" s="11">
        <v>247</v>
      </c>
      <c r="E450" s="38"/>
      <c r="F450" s="24">
        <f t="shared" ref="F447:F465" si="16">E450*D450</f>
        <v>0</v>
      </c>
      <c r="G450" s="12"/>
      <c r="H450" s="12"/>
    </row>
    <row r="451" spans="1:8" x14ac:dyDescent="0.2">
      <c r="A451" s="25" t="s">
        <v>873</v>
      </c>
      <c r="B451" s="10" t="s">
        <v>874</v>
      </c>
      <c r="C451" s="10" t="s">
        <v>34</v>
      </c>
      <c r="D451" s="11">
        <v>241</v>
      </c>
      <c r="E451" s="38"/>
      <c r="F451" s="24">
        <f t="shared" si="16"/>
        <v>0</v>
      </c>
      <c r="G451" s="12"/>
      <c r="H451" s="12"/>
    </row>
    <row r="452" spans="1:8" ht="42.75" x14ac:dyDescent="0.2">
      <c r="A452" s="25" t="s">
        <v>875</v>
      </c>
      <c r="B452" s="10" t="s">
        <v>876</v>
      </c>
      <c r="C452" s="10" t="s">
        <v>78</v>
      </c>
      <c r="D452" s="11">
        <v>4</v>
      </c>
      <c r="E452" s="38"/>
      <c r="F452" s="24">
        <f t="shared" si="16"/>
        <v>0</v>
      </c>
      <c r="G452" s="12"/>
      <c r="H452" s="12"/>
    </row>
    <row r="453" spans="1:8" ht="28.5" x14ac:dyDescent="0.2">
      <c r="A453" s="25" t="s">
        <v>877</v>
      </c>
      <c r="B453" s="10" t="s">
        <v>878</v>
      </c>
      <c r="C453" s="10" t="s">
        <v>78</v>
      </c>
      <c r="D453" s="11">
        <v>12</v>
      </c>
      <c r="E453" s="38"/>
      <c r="F453" s="24">
        <f t="shared" si="16"/>
        <v>0</v>
      </c>
      <c r="G453" s="12"/>
      <c r="H453" s="12"/>
    </row>
    <row r="454" spans="1:8" ht="28.5" x14ac:dyDescent="0.2">
      <c r="A454" s="25" t="s">
        <v>879</v>
      </c>
      <c r="B454" s="10" t="s">
        <v>880</v>
      </c>
      <c r="C454" s="10" t="s">
        <v>102</v>
      </c>
      <c r="D454" s="11">
        <v>15</v>
      </c>
      <c r="E454" s="38"/>
      <c r="F454" s="24">
        <f t="shared" si="16"/>
        <v>0</v>
      </c>
      <c r="G454" s="12"/>
      <c r="H454" s="12"/>
    </row>
    <row r="455" spans="1:8" ht="42.75" x14ac:dyDescent="0.2">
      <c r="A455" s="25" t="s">
        <v>881</v>
      </c>
      <c r="B455" s="10" t="s">
        <v>882</v>
      </c>
      <c r="C455" s="10" t="s">
        <v>34</v>
      </c>
      <c r="D455" s="11">
        <v>60</v>
      </c>
      <c r="E455" s="38"/>
      <c r="F455" s="24">
        <f t="shared" si="16"/>
        <v>0</v>
      </c>
      <c r="G455" s="12"/>
      <c r="H455" s="12"/>
    </row>
    <row r="456" spans="1:8" x14ac:dyDescent="0.2">
      <c r="A456" s="25" t="s">
        <v>883</v>
      </c>
      <c r="B456" s="10" t="s">
        <v>884</v>
      </c>
      <c r="C456" s="10"/>
      <c r="D456" s="11"/>
      <c r="E456" s="9"/>
      <c r="F456" s="24"/>
      <c r="G456" s="12"/>
      <c r="H456" s="12"/>
    </row>
    <row r="457" spans="1:8" ht="57" x14ac:dyDescent="0.2">
      <c r="A457" s="25" t="s">
        <v>885</v>
      </c>
      <c r="B457" s="10" t="s">
        <v>886</v>
      </c>
      <c r="C457" s="10" t="s">
        <v>34</v>
      </c>
      <c r="D457" s="11">
        <v>105</v>
      </c>
      <c r="E457" s="38"/>
      <c r="F457" s="24">
        <f t="shared" si="16"/>
        <v>0</v>
      </c>
      <c r="G457" s="12"/>
      <c r="H457" s="12"/>
    </row>
    <row r="458" spans="1:8" x14ac:dyDescent="0.2">
      <c r="A458" s="25" t="s">
        <v>887</v>
      </c>
      <c r="B458" s="10" t="s">
        <v>888</v>
      </c>
      <c r="C458" s="10"/>
      <c r="D458" s="11"/>
      <c r="E458" s="9"/>
      <c r="F458" s="24"/>
      <c r="G458" s="12"/>
      <c r="H458" s="12"/>
    </row>
    <row r="459" spans="1:8" ht="42.75" x14ac:dyDescent="0.2">
      <c r="A459" s="25" t="s">
        <v>889</v>
      </c>
      <c r="B459" s="10" t="s">
        <v>890</v>
      </c>
      <c r="C459" s="10" t="s">
        <v>34</v>
      </c>
      <c r="D459" s="11">
        <v>35</v>
      </c>
      <c r="E459" s="38"/>
      <c r="F459" s="24">
        <f t="shared" si="16"/>
        <v>0</v>
      </c>
      <c r="G459" s="12"/>
      <c r="H459" s="12"/>
    </row>
    <row r="460" spans="1:8" ht="42.75" x14ac:dyDescent="0.2">
      <c r="A460" s="25" t="s">
        <v>891</v>
      </c>
      <c r="B460" s="10" t="s">
        <v>892</v>
      </c>
      <c r="C460" s="10" t="s">
        <v>34</v>
      </c>
      <c r="D460" s="11">
        <v>5</v>
      </c>
      <c r="E460" s="38"/>
      <c r="F460" s="24">
        <f t="shared" si="16"/>
        <v>0</v>
      </c>
      <c r="G460" s="12"/>
      <c r="H460" s="12"/>
    </row>
    <row r="461" spans="1:8" ht="42.75" x14ac:dyDescent="0.2">
      <c r="A461" s="25" t="s">
        <v>893</v>
      </c>
      <c r="B461" s="10" t="s">
        <v>894</v>
      </c>
      <c r="C461" s="10" t="s">
        <v>34</v>
      </c>
      <c r="D461" s="11">
        <v>22</v>
      </c>
      <c r="E461" s="38"/>
      <c r="F461" s="24">
        <f t="shared" si="16"/>
        <v>0</v>
      </c>
      <c r="G461" s="12"/>
      <c r="H461" s="12"/>
    </row>
    <row r="462" spans="1:8" x14ac:dyDescent="0.2">
      <c r="A462" s="23" t="s">
        <v>895</v>
      </c>
      <c r="B462" s="1" t="s">
        <v>896</v>
      </c>
      <c r="C462" s="10"/>
      <c r="D462" s="11"/>
      <c r="E462" s="9"/>
      <c r="F462" s="24"/>
      <c r="G462" s="12"/>
      <c r="H462" s="12"/>
    </row>
    <row r="463" spans="1:8" x14ac:dyDescent="0.2">
      <c r="A463" s="25" t="s">
        <v>897</v>
      </c>
      <c r="B463" s="10" t="s">
        <v>898</v>
      </c>
      <c r="C463" s="10" t="s">
        <v>34</v>
      </c>
      <c r="D463" s="11">
        <v>82</v>
      </c>
      <c r="E463" s="38"/>
      <c r="F463" s="24">
        <f t="shared" si="16"/>
        <v>0</v>
      </c>
      <c r="G463" s="12"/>
      <c r="H463" s="12"/>
    </row>
    <row r="464" spans="1:8" x14ac:dyDescent="0.2">
      <c r="A464" s="23" t="s">
        <v>899</v>
      </c>
      <c r="B464" s="1" t="s">
        <v>900</v>
      </c>
      <c r="C464" s="10"/>
      <c r="D464" s="11"/>
      <c r="E464" s="9"/>
      <c r="F464" s="24"/>
      <c r="G464" s="12"/>
      <c r="H464" s="12"/>
    </row>
    <row r="465" spans="1:8" ht="28.5" x14ac:dyDescent="0.2">
      <c r="A465" s="25" t="s">
        <v>901</v>
      </c>
      <c r="B465" s="10" t="s">
        <v>902</v>
      </c>
      <c r="C465" s="10" t="s">
        <v>78</v>
      </c>
      <c r="D465" s="11">
        <v>109</v>
      </c>
      <c r="E465" s="38"/>
      <c r="F465" s="24">
        <f t="shared" si="16"/>
        <v>0</v>
      </c>
      <c r="G465" s="12"/>
      <c r="H465" s="12"/>
    </row>
    <row r="466" spans="1:8" ht="15" thickBot="1" x14ac:dyDescent="0.25">
      <c r="A466" s="31"/>
      <c r="B466" s="2"/>
      <c r="C466" s="2"/>
      <c r="D466" s="3"/>
      <c r="E466" s="4" t="s">
        <v>1020</v>
      </c>
      <c r="F466" s="32">
        <f>SUM(F449:F465)</f>
        <v>0</v>
      </c>
      <c r="G466" s="12"/>
      <c r="H466" s="12"/>
    </row>
    <row r="467" spans="1:8" ht="15" thickTop="1" x14ac:dyDescent="0.2">
      <c r="A467" s="18" t="s">
        <v>903</v>
      </c>
      <c r="B467" s="19" t="s">
        <v>904</v>
      </c>
      <c r="C467" s="20"/>
      <c r="D467" s="21"/>
      <c r="E467" s="39"/>
      <c r="F467" s="22"/>
      <c r="G467" s="12"/>
      <c r="H467" s="12"/>
    </row>
    <row r="468" spans="1:8" x14ac:dyDescent="0.2">
      <c r="A468" s="23" t="s">
        <v>905</v>
      </c>
      <c r="B468" s="1" t="s">
        <v>904</v>
      </c>
      <c r="C468" s="10"/>
      <c r="D468" s="11"/>
      <c r="E468" s="9"/>
      <c r="F468" s="24"/>
      <c r="G468" s="12"/>
      <c r="H468" s="12"/>
    </row>
    <row r="469" spans="1:8" ht="42.75" x14ac:dyDescent="0.2">
      <c r="A469" s="25" t="s">
        <v>906</v>
      </c>
      <c r="B469" s="10" t="s">
        <v>907</v>
      </c>
      <c r="C469" s="10" t="s">
        <v>14</v>
      </c>
      <c r="D469" s="11"/>
      <c r="E469" s="9"/>
      <c r="F469" s="24"/>
      <c r="G469" s="12"/>
      <c r="H469" s="12"/>
    </row>
    <row r="470" spans="1:8" ht="28.5" x14ac:dyDescent="0.2">
      <c r="A470" s="25" t="s">
        <v>908</v>
      </c>
      <c r="B470" s="10" t="s">
        <v>909</v>
      </c>
      <c r="C470" s="10" t="s">
        <v>78</v>
      </c>
      <c r="D470" s="11">
        <v>160</v>
      </c>
      <c r="E470" s="38"/>
      <c r="F470" s="24">
        <f t="shared" ref="F467:F471" si="17">E470*D470</f>
        <v>0</v>
      </c>
      <c r="G470" s="12"/>
      <c r="H470" s="12"/>
    </row>
    <row r="471" spans="1:8" x14ac:dyDescent="0.2">
      <c r="A471" s="25" t="s">
        <v>910</v>
      </c>
      <c r="B471" s="10" t="s">
        <v>911</v>
      </c>
      <c r="C471" s="10" t="s">
        <v>73</v>
      </c>
      <c r="D471" s="11">
        <v>3</v>
      </c>
      <c r="E471" s="38"/>
      <c r="F471" s="24">
        <f t="shared" si="17"/>
        <v>0</v>
      </c>
      <c r="G471" s="12"/>
      <c r="H471" s="12"/>
    </row>
    <row r="472" spans="1:8" ht="15" thickBot="1" x14ac:dyDescent="0.25">
      <c r="A472" s="31"/>
      <c r="B472" s="2"/>
      <c r="C472" s="2"/>
      <c r="D472" s="3"/>
      <c r="E472" s="4" t="s">
        <v>1029</v>
      </c>
      <c r="F472" s="32">
        <f>SUM(F469:F471)</f>
        <v>0</v>
      </c>
      <c r="G472" s="12"/>
      <c r="H472" s="12"/>
    </row>
    <row r="473" spans="1:8" ht="15" thickTop="1" x14ac:dyDescent="0.2">
      <c r="A473" s="18" t="s">
        <v>912</v>
      </c>
      <c r="B473" s="19" t="s">
        <v>913</v>
      </c>
      <c r="C473" s="20"/>
      <c r="D473" s="21"/>
      <c r="E473" s="39"/>
      <c r="F473" s="22"/>
      <c r="G473" s="12"/>
      <c r="H473" s="12"/>
    </row>
    <row r="474" spans="1:8" x14ac:dyDescent="0.2">
      <c r="A474" s="23" t="s">
        <v>914</v>
      </c>
      <c r="B474" s="1" t="s">
        <v>913</v>
      </c>
      <c r="C474" s="10"/>
      <c r="D474" s="11"/>
      <c r="E474" s="9"/>
      <c r="F474" s="24"/>
      <c r="G474" s="12"/>
      <c r="H474" s="12"/>
    </row>
    <row r="475" spans="1:8" ht="28.5" x14ac:dyDescent="0.2">
      <c r="A475" s="25" t="s">
        <v>915</v>
      </c>
      <c r="B475" s="10" t="s">
        <v>916</v>
      </c>
      <c r="C475" s="10" t="s">
        <v>14</v>
      </c>
      <c r="D475" s="11"/>
      <c r="E475" s="9"/>
      <c r="F475" s="24"/>
      <c r="G475" s="12"/>
      <c r="H475" s="12"/>
    </row>
    <row r="476" spans="1:8" x14ac:dyDescent="0.2">
      <c r="A476" s="25" t="s">
        <v>917</v>
      </c>
      <c r="B476" s="10" t="s">
        <v>918</v>
      </c>
      <c r="C476" s="10" t="s">
        <v>34</v>
      </c>
      <c r="D476" s="11">
        <v>34</v>
      </c>
      <c r="E476" s="38"/>
      <c r="F476" s="24">
        <f t="shared" ref="F473:F479" si="18">E476*D476</f>
        <v>0</v>
      </c>
      <c r="G476" s="12"/>
      <c r="H476" s="12"/>
    </row>
    <row r="477" spans="1:8" x14ac:dyDescent="0.2">
      <c r="A477" s="25" t="s">
        <v>919</v>
      </c>
      <c r="B477" s="10" t="s">
        <v>920</v>
      </c>
      <c r="C477" s="10" t="s">
        <v>17</v>
      </c>
      <c r="D477" s="11">
        <v>0.5</v>
      </c>
      <c r="E477" s="38"/>
      <c r="F477" s="24">
        <f t="shared" si="18"/>
        <v>0</v>
      </c>
      <c r="G477" s="12"/>
      <c r="H477" s="12"/>
    </row>
    <row r="478" spans="1:8" ht="128.25" x14ac:dyDescent="0.2">
      <c r="A478" s="25" t="s">
        <v>921</v>
      </c>
      <c r="B478" s="10" t="s">
        <v>922</v>
      </c>
      <c r="C478" s="10" t="s">
        <v>14</v>
      </c>
      <c r="D478" s="11"/>
      <c r="E478" s="9"/>
      <c r="F478" s="24"/>
      <c r="G478" s="12"/>
      <c r="H478" s="12"/>
    </row>
    <row r="479" spans="1:8" ht="28.5" x14ac:dyDescent="0.2">
      <c r="A479" s="25" t="s">
        <v>923</v>
      </c>
      <c r="B479" s="10" t="s">
        <v>924</v>
      </c>
      <c r="C479" s="10" t="s">
        <v>22</v>
      </c>
      <c r="D479" s="11">
        <v>1</v>
      </c>
      <c r="E479" s="38"/>
      <c r="F479" s="24">
        <f t="shared" si="18"/>
        <v>0</v>
      </c>
      <c r="G479" s="12"/>
      <c r="H479" s="12"/>
    </row>
    <row r="480" spans="1:8" ht="15" thickBot="1" x14ac:dyDescent="0.25">
      <c r="A480" s="31"/>
      <c r="B480" s="2"/>
      <c r="C480" s="2"/>
      <c r="D480" s="3"/>
      <c r="E480" s="4" t="s">
        <v>1030</v>
      </c>
      <c r="F480" s="32">
        <f>SUM(F475:F479)</f>
        <v>0</v>
      </c>
      <c r="G480" s="12"/>
      <c r="H480" s="12"/>
    </row>
    <row r="481" spans="1:8" ht="15" thickTop="1" x14ac:dyDescent="0.2">
      <c r="A481" s="18" t="s">
        <v>925</v>
      </c>
      <c r="B481" s="19" t="s">
        <v>926</v>
      </c>
      <c r="C481" s="20"/>
      <c r="D481" s="21"/>
      <c r="E481" s="39"/>
      <c r="F481" s="22"/>
      <c r="G481" s="12"/>
      <c r="H481" s="12"/>
    </row>
    <row r="482" spans="1:8" x14ac:dyDescent="0.2">
      <c r="A482" s="23" t="s">
        <v>927</v>
      </c>
      <c r="B482" s="1" t="s">
        <v>928</v>
      </c>
      <c r="C482" s="10"/>
      <c r="D482" s="11"/>
      <c r="E482" s="9"/>
      <c r="F482" s="24"/>
      <c r="G482" s="12"/>
      <c r="H482" s="12"/>
    </row>
    <row r="483" spans="1:8" x14ac:dyDescent="0.2">
      <c r="A483" s="25" t="s">
        <v>929</v>
      </c>
      <c r="B483" s="10" t="s">
        <v>930</v>
      </c>
      <c r="C483" s="10" t="s">
        <v>102</v>
      </c>
      <c r="D483" s="11">
        <v>1</v>
      </c>
      <c r="E483" s="38"/>
      <c r="F483" s="24">
        <f t="shared" ref="F481:F510" si="19">E483*D483</f>
        <v>0</v>
      </c>
      <c r="G483" s="12"/>
      <c r="H483" s="12"/>
    </row>
    <row r="484" spans="1:8" x14ac:dyDescent="0.2">
      <c r="A484" s="25" t="s">
        <v>931</v>
      </c>
      <c r="B484" s="10" t="s">
        <v>932</v>
      </c>
      <c r="C484" s="10" t="s">
        <v>102</v>
      </c>
      <c r="D484" s="11">
        <v>1</v>
      </c>
      <c r="E484" s="38"/>
      <c r="F484" s="24">
        <f t="shared" si="19"/>
        <v>0</v>
      </c>
      <c r="G484" s="12"/>
      <c r="H484" s="12"/>
    </row>
    <row r="485" spans="1:8" x14ac:dyDescent="0.2">
      <c r="A485" s="25" t="s">
        <v>933</v>
      </c>
      <c r="B485" s="10" t="s">
        <v>934</v>
      </c>
      <c r="C485" s="10" t="s">
        <v>102</v>
      </c>
      <c r="D485" s="11">
        <v>5</v>
      </c>
      <c r="E485" s="38"/>
      <c r="F485" s="24">
        <f t="shared" si="19"/>
        <v>0</v>
      </c>
      <c r="G485" s="12"/>
      <c r="H485" s="12"/>
    </row>
    <row r="486" spans="1:8" x14ac:dyDescent="0.2">
      <c r="A486" s="25" t="s">
        <v>935</v>
      </c>
      <c r="B486" s="10" t="s">
        <v>936</v>
      </c>
      <c r="C486" s="10" t="s">
        <v>102</v>
      </c>
      <c r="D486" s="11">
        <v>4</v>
      </c>
      <c r="E486" s="38"/>
      <c r="F486" s="24">
        <f t="shared" si="19"/>
        <v>0</v>
      </c>
      <c r="G486" s="12"/>
      <c r="H486" s="12"/>
    </row>
    <row r="487" spans="1:8" x14ac:dyDescent="0.2">
      <c r="A487" s="25" t="s">
        <v>937</v>
      </c>
      <c r="B487" s="10" t="s">
        <v>938</v>
      </c>
      <c r="C487" s="10" t="s">
        <v>102</v>
      </c>
      <c r="D487" s="11">
        <v>4</v>
      </c>
      <c r="E487" s="38"/>
      <c r="F487" s="24">
        <f t="shared" si="19"/>
        <v>0</v>
      </c>
      <c r="G487" s="12"/>
      <c r="H487" s="12"/>
    </row>
    <row r="488" spans="1:8" x14ac:dyDescent="0.2">
      <c r="A488" s="25" t="s">
        <v>939</v>
      </c>
      <c r="B488" s="10" t="s">
        <v>940</v>
      </c>
      <c r="C488" s="10" t="s">
        <v>102</v>
      </c>
      <c r="D488" s="11">
        <v>33</v>
      </c>
      <c r="E488" s="38"/>
      <c r="F488" s="24">
        <f t="shared" si="19"/>
        <v>0</v>
      </c>
      <c r="G488" s="12"/>
      <c r="H488" s="12"/>
    </row>
    <row r="489" spans="1:8" x14ac:dyDescent="0.2">
      <c r="A489" s="25" t="s">
        <v>941</v>
      </c>
      <c r="B489" s="10" t="s">
        <v>942</v>
      </c>
      <c r="C489" s="10" t="s">
        <v>102</v>
      </c>
      <c r="D489" s="11">
        <v>2</v>
      </c>
      <c r="E489" s="38"/>
      <c r="F489" s="24">
        <f t="shared" si="19"/>
        <v>0</v>
      </c>
      <c r="G489" s="12"/>
      <c r="H489" s="12"/>
    </row>
    <row r="490" spans="1:8" x14ac:dyDescent="0.2">
      <c r="A490" s="25" t="s">
        <v>943</v>
      </c>
      <c r="B490" s="10" t="s">
        <v>944</v>
      </c>
      <c r="C490" s="10" t="s">
        <v>102</v>
      </c>
      <c r="D490" s="11">
        <v>7</v>
      </c>
      <c r="E490" s="38"/>
      <c r="F490" s="24">
        <f t="shared" si="19"/>
        <v>0</v>
      </c>
      <c r="G490" s="12"/>
      <c r="H490" s="12"/>
    </row>
    <row r="491" spans="1:8" x14ac:dyDescent="0.2">
      <c r="A491" s="25" t="s">
        <v>945</v>
      </c>
      <c r="B491" s="10" t="s">
        <v>946</v>
      </c>
      <c r="C491" s="10" t="s">
        <v>102</v>
      </c>
      <c r="D491" s="11">
        <v>5</v>
      </c>
      <c r="E491" s="38"/>
      <c r="F491" s="24">
        <f t="shared" si="19"/>
        <v>0</v>
      </c>
      <c r="G491" s="12"/>
      <c r="H491" s="12"/>
    </row>
    <row r="492" spans="1:8" x14ac:dyDescent="0.2">
      <c r="A492" s="25" t="s">
        <v>947</v>
      </c>
      <c r="B492" s="10" t="s">
        <v>948</v>
      </c>
      <c r="C492" s="10" t="s">
        <v>102</v>
      </c>
      <c r="D492" s="11">
        <v>2</v>
      </c>
      <c r="E492" s="38"/>
      <c r="F492" s="24">
        <f t="shared" si="19"/>
        <v>0</v>
      </c>
      <c r="G492" s="12"/>
      <c r="H492" s="12"/>
    </row>
    <row r="493" spans="1:8" x14ac:dyDescent="0.2">
      <c r="A493" s="25" t="s">
        <v>949</v>
      </c>
      <c r="B493" s="10" t="s">
        <v>950</v>
      </c>
      <c r="C493" s="10" t="s">
        <v>102</v>
      </c>
      <c r="D493" s="11">
        <v>2</v>
      </c>
      <c r="E493" s="38"/>
      <c r="F493" s="24">
        <f t="shared" si="19"/>
        <v>0</v>
      </c>
      <c r="G493" s="12"/>
      <c r="H493" s="12"/>
    </row>
    <row r="494" spans="1:8" x14ac:dyDescent="0.2">
      <c r="A494" s="25" t="s">
        <v>951</v>
      </c>
      <c r="B494" s="10" t="s">
        <v>952</v>
      </c>
      <c r="C494" s="10" t="s">
        <v>102</v>
      </c>
      <c r="D494" s="11">
        <v>1</v>
      </c>
      <c r="E494" s="38"/>
      <c r="F494" s="24">
        <f t="shared" si="19"/>
        <v>0</v>
      </c>
      <c r="G494" s="12"/>
      <c r="H494" s="12"/>
    </row>
    <row r="495" spans="1:8" ht="42.75" x14ac:dyDescent="0.2">
      <c r="A495" s="25" t="s">
        <v>953</v>
      </c>
      <c r="B495" s="10" t="s">
        <v>954</v>
      </c>
      <c r="C495" s="10" t="s">
        <v>22</v>
      </c>
      <c r="D495" s="11">
        <v>1</v>
      </c>
      <c r="E495" s="38"/>
      <c r="F495" s="24">
        <f t="shared" si="19"/>
        <v>0</v>
      </c>
      <c r="G495" s="12"/>
      <c r="H495" s="12"/>
    </row>
    <row r="496" spans="1:8" ht="28.5" x14ac:dyDescent="0.2">
      <c r="A496" s="25" t="s">
        <v>955</v>
      </c>
      <c r="B496" s="10" t="s">
        <v>956</v>
      </c>
      <c r="C496" s="10" t="s">
        <v>22</v>
      </c>
      <c r="D496" s="11">
        <v>1</v>
      </c>
      <c r="E496" s="38"/>
      <c r="F496" s="24">
        <f t="shared" si="19"/>
        <v>0</v>
      </c>
      <c r="G496" s="12"/>
      <c r="H496" s="12"/>
    </row>
    <row r="497" spans="1:8" ht="28.5" x14ac:dyDescent="0.2">
      <c r="A497" s="25" t="s">
        <v>957</v>
      </c>
      <c r="B497" s="10" t="s">
        <v>958</v>
      </c>
      <c r="C497" s="10" t="s">
        <v>22</v>
      </c>
      <c r="D497" s="11">
        <v>1</v>
      </c>
      <c r="E497" s="38"/>
      <c r="F497" s="24">
        <f t="shared" si="19"/>
        <v>0</v>
      </c>
      <c r="G497" s="12"/>
      <c r="H497" s="12"/>
    </row>
    <row r="498" spans="1:8" x14ac:dyDescent="0.2">
      <c r="A498" s="23" t="s">
        <v>959</v>
      </c>
      <c r="B498" s="1" t="s">
        <v>960</v>
      </c>
      <c r="C498" s="10"/>
      <c r="D498" s="11"/>
      <c r="E498" s="9"/>
      <c r="F498" s="24"/>
      <c r="G498" s="12"/>
      <c r="H498" s="12"/>
    </row>
    <row r="499" spans="1:8" ht="28.5" x14ac:dyDescent="0.2">
      <c r="A499" s="25" t="s">
        <v>961</v>
      </c>
      <c r="B499" s="10" t="s">
        <v>962</v>
      </c>
      <c r="C499" s="10" t="s">
        <v>14</v>
      </c>
      <c r="D499" s="11"/>
      <c r="E499" s="9"/>
      <c r="F499" s="24"/>
      <c r="G499" s="12"/>
      <c r="H499" s="12"/>
    </row>
    <row r="500" spans="1:8" x14ac:dyDescent="0.2">
      <c r="A500" s="25" t="s">
        <v>963</v>
      </c>
      <c r="B500" s="10" t="s">
        <v>964</v>
      </c>
      <c r="C500" s="10" t="s">
        <v>14</v>
      </c>
      <c r="D500" s="11"/>
      <c r="E500" s="9"/>
      <c r="F500" s="24"/>
      <c r="G500" s="12"/>
      <c r="H500" s="12"/>
    </row>
    <row r="501" spans="1:8" ht="28.5" x14ac:dyDescent="0.2">
      <c r="A501" s="25" t="s">
        <v>965</v>
      </c>
      <c r="B501" s="10" t="s">
        <v>966</v>
      </c>
      <c r="C501" s="10" t="s">
        <v>22</v>
      </c>
      <c r="D501" s="11">
        <v>1</v>
      </c>
      <c r="E501" s="38"/>
      <c r="F501" s="24">
        <f t="shared" si="19"/>
        <v>0</v>
      </c>
      <c r="G501" s="12"/>
      <c r="H501" s="12"/>
    </row>
    <row r="502" spans="1:8" ht="42.75" x14ac:dyDescent="0.2">
      <c r="A502" s="25" t="s">
        <v>967</v>
      </c>
      <c r="B502" s="10" t="s">
        <v>968</v>
      </c>
      <c r="C502" s="10" t="s">
        <v>22</v>
      </c>
      <c r="D502" s="11">
        <v>1</v>
      </c>
      <c r="E502" s="38"/>
      <c r="F502" s="24">
        <f t="shared" si="19"/>
        <v>0</v>
      </c>
      <c r="G502" s="12"/>
      <c r="H502" s="12"/>
    </row>
    <row r="503" spans="1:8" ht="28.5" x14ac:dyDescent="0.2">
      <c r="A503" s="25" t="s">
        <v>969</v>
      </c>
      <c r="B503" s="10" t="s">
        <v>970</v>
      </c>
      <c r="C503" s="10" t="s">
        <v>102</v>
      </c>
      <c r="D503" s="11">
        <v>2</v>
      </c>
      <c r="E503" s="38"/>
      <c r="F503" s="24">
        <f t="shared" si="19"/>
        <v>0</v>
      </c>
      <c r="G503" s="12"/>
      <c r="H503" s="12"/>
    </row>
    <row r="504" spans="1:8" ht="28.5" x14ac:dyDescent="0.2">
      <c r="A504" s="25" t="s">
        <v>971</v>
      </c>
      <c r="B504" s="10" t="s">
        <v>972</v>
      </c>
      <c r="C504" s="10" t="s">
        <v>102</v>
      </c>
      <c r="D504" s="11">
        <v>9</v>
      </c>
      <c r="E504" s="38"/>
      <c r="F504" s="24">
        <f t="shared" si="19"/>
        <v>0</v>
      </c>
      <c r="G504" s="12"/>
      <c r="H504" s="12"/>
    </row>
    <row r="505" spans="1:8" ht="28.5" x14ac:dyDescent="0.2">
      <c r="A505" s="25" t="s">
        <v>973</v>
      </c>
      <c r="B505" s="10" t="s">
        <v>974</v>
      </c>
      <c r="C505" s="10" t="s">
        <v>102</v>
      </c>
      <c r="D505" s="11">
        <v>6</v>
      </c>
      <c r="E505" s="38"/>
      <c r="F505" s="24">
        <f t="shared" si="19"/>
        <v>0</v>
      </c>
      <c r="G505" s="12"/>
      <c r="H505" s="12"/>
    </row>
    <row r="506" spans="1:8" x14ac:dyDescent="0.2">
      <c r="A506" s="25" t="s">
        <v>975</v>
      </c>
      <c r="B506" s="10" t="s">
        <v>976</v>
      </c>
      <c r="C506" s="10" t="s">
        <v>102</v>
      </c>
      <c r="D506" s="11">
        <v>15</v>
      </c>
      <c r="E506" s="38"/>
      <c r="F506" s="24">
        <f t="shared" si="19"/>
        <v>0</v>
      </c>
      <c r="G506" s="12"/>
      <c r="H506" s="12"/>
    </row>
    <row r="507" spans="1:8" ht="28.5" x14ac:dyDescent="0.2">
      <c r="A507" s="25" t="s">
        <v>977</v>
      </c>
      <c r="B507" s="10" t="s">
        <v>978</v>
      </c>
      <c r="C507" s="10" t="s">
        <v>102</v>
      </c>
      <c r="D507" s="11">
        <v>1</v>
      </c>
      <c r="E507" s="38"/>
      <c r="F507" s="24">
        <f t="shared" si="19"/>
        <v>0</v>
      </c>
      <c r="G507" s="12"/>
      <c r="H507" s="12"/>
    </row>
    <row r="508" spans="1:8" x14ac:dyDescent="0.2">
      <c r="A508" s="25" t="s">
        <v>979</v>
      </c>
      <c r="B508" s="10" t="s">
        <v>980</v>
      </c>
      <c r="C508" s="10" t="s">
        <v>102</v>
      </c>
      <c r="D508" s="11">
        <v>1</v>
      </c>
      <c r="E508" s="38"/>
      <c r="F508" s="24">
        <f t="shared" si="19"/>
        <v>0</v>
      </c>
      <c r="G508" s="12"/>
      <c r="H508" s="12"/>
    </row>
    <row r="509" spans="1:8" ht="28.5" x14ac:dyDescent="0.2">
      <c r="A509" s="25" t="s">
        <v>981</v>
      </c>
      <c r="B509" s="10" t="s">
        <v>982</v>
      </c>
      <c r="C509" s="10" t="s">
        <v>22</v>
      </c>
      <c r="D509" s="11">
        <v>1</v>
      </c>
      <c r="E509" s="38"/>
      <c r="F509" s="24">
        <f t="shared" si="19"/>
        <v>0</v>
      </c>
      <c r="G509" s="12"/>
      <c r="H509" s="12"/>
    </row>
    <row r="510" spans="1:8" ht="28.5" x14ac:dyDescent="0.2">
      <c r="A510" s="25" t="s">
        <v>983</v>
      </c>
      <c r="B510" s="10" t="s">
        <v>984</v>
      </c>
      <c r="C510" s="10" t="s">
        <v>22</v>
      </c>
      <c r="D510" s="11">
        <v>1</v>
      </c>
      <c r="E510" s="38"/>
      <c r="F510" s="24">
        <f t="shared" si="19"/>
        <v>0</v>
      </c>
      <c r="G510" s="12"/>
      <c r="H510" s="12"/>
    </row>
    <row r="511" spans="1:8" ht="15" thickBot="1" x14ac:dyDescent="0.25">
      <c r="A511" s="31"/>
      <c r="B511" s="2"/>
      <c r="C511" s="2"/>
      <c r="D511" s="3"/>
      <c r="E511" s="4" t="s">
        <v>1031</v>
      </c>
      <c r="F511" s="32">
        <f>SUM(F483:F510)</f>
        <v>0</v>
      </c>
      <c r="G511" s="12"/>
      <c r="H511" s="12"/>
    </row>
    <row r="512" spans="1:8" ht="15" thickTop="1" x14ac:dyDescent="0.2">
      <c r="A512" s="18" t="s">
        <v>985</v>
      </c>
      <c r="B512" s="19" t="s">
        <v>986</v>
      </c>
      <c r="C512" s="20"/>
      <c r="D512" s="21"/>
      <c r="E512" s="39"/>
      <c r="F512" s="22"/>
      <c r="G512" s="12"/>
      <c r="H512" s="12"/>
    </row>
    <row r="513" spans="1:8" x14ac:dyDescent="0.2">
      <c r="A513" s="23" t="s">
        <v>987</v>
      </c>
      <c r="B513" s="1" t="s">
        <v>988</v>
      </c>
      <c r="C513" s="10"/>
      <c r="D513" s="11"/>
      <c r="E513" s="9"/>
      <c r="F513" s="24"/>
      <c r="G513" s="12"/>
      <c r="H513" s="12"/>
    </row>
    <row r="514" spans="1:8" ht="99.75" x14ac:dyDescent="0.2">
      <c r="A514" s="25" t="s">
        <v>989</v>
      </c>
      <c r="B514" s="10" t="s">
        <v>990</v>
      </c>
      <c r="C514" s="10" t="s">
        <v>14</v>
      </c>
      <c r="D514" s="11"/>
      <c r="E514" s="9"/>
      <c r="F514" s="24"/>
      <c r="G514" s="12"/>
      <c r="H514" s="12"/>
    </row>
    <row r="515" spans="1:8" ht="28.5" x14ac:dyDescent="0.2">
      <c r="A515" s="25" t="s">
        <v>991</v>
      </c>
      <c r="B515" s="10" t="s">
        <v>992</v>
      </c>
      <c r="C515" s="10" t="s">
        <v>22</v>
      </c>
      <c r="D515" s="11">
        <v>1</v>
      </c>
      <c r="E515" s="38"/>
      <c r="F515" s="24">
        <f t="shared" ref="F512:F525" si="20">E515*D515</f>
        <v>0</v>
      </c>
      <c r="G515" s="12"/>
      <c r="H515" s="12"/>
    </row>
    <row r="516" spans="1:8" ht="28.5" x14ac:dyDescent="0.2">
      <c r="A516" s="25" t="s">
        <v>993</v>
      </c>
      <c r="B516" s="10" t="s">
        <v>994</v>
      </c>
      <c r="C516" s="10" t="s">
        <v>34</v>
      </c>
      <c r="D516" s="11">
        <v>100</v>
      </c>
      <c r="E516" s="38"/>
      <c r="F516" s="24">
        <f t="shared" si="20"/>
        <v>0</v>
      </c>
      <c r="G516" s="12"/>
      <c r="H516" s="12"/>
    </row>
    <row r="517" spans="1:8" ht="28.5" x14ac:dyDescent="0.2">
      <c r="A517" s="25" t="s">
        <v>995</v>
      </c>
      <c r="B517" s="10" t="s">
        <v>996</v>
      </c>
      <c r="C517" s="10" t="s">
        <v>22</v>
      </c>
      <c r="D517" s="11">
        <v>3</v>
      </c>
      <c r="E517" s="38"/>
      <c r="F517" s="24">
        <f t="shared" si="20"/>
        <v>0</v>
      </c>
      <c r="G517" s="12"/>
      <c r="H517" s="12"/>
    </row>
    <row r="518" spans="1:8" ht="42.75" x14ac:dyDescent="0.2">
      <c r="A518" s="25" t="s">
        <v>997</v>
      </c>
      <c r="B518" s="10" t="s">
        <v>998</v>
      </c>
      <c r="C518" s="10" t="s">
        <v>102</v>
      </c>
      <c r="D518" s="11">
        <v>1</v>
      </c>
      <c r="E518" s="38"/>
      <c r="F518" s="24">
        <f t="shared" si="20"/>
        <v>0</v>
      </c>
      <c r="G518" s="12"/>
      <c r="H518" s="12"/>
    </row>
    <row r="519" spans="1:8" x14ac:dyDescent="0.2">
      <c r="A519" s="23" t="s">
        <v>999</v>
      </c>
      <c r="B519" s="1" t="s">
        <v>1000</v>
      </c>
      <c r="C519" s="10"/>
      <c r="D519" s="11"/>
      <c r="E519" s="9"/>
      <c r="F519" s="24"/>
      <c r="G519" s="12"/>
      <c r="H519" s="12"/>
    </row>
    <row r="520" spans="1:8" ht="85.5" x14ac:dyDescent="0.2">
      <c r="A520" s="25" t="s">
        <v>1001</v>
      </c>
      <c r="B520" s="10" t="s">
        <v>1002</v>
      </c>
      <c r="C520" s="10" t="s">
        <v>14</v>
      </c>
      <c r="D520" s="11"/>
      <c r="E520" s="9"/>
      <c r="F520" s="24"/>
      <c r="G520" s="12"/>
      <c r="H520" s="12"/>
    </row>
    <row r="521" spans="1:8" ht="85.5" x14ac:dyDescent="0.2">
      <c r="A521" s="25" t="s">
        <v>1003</v>
      </c>
      <c r="B521" s="10" t="s">
        <v>1004</v>
      </c>
      <c r="C521" s="10" t="s">
        <v>14</v>
      </c>
      <c r="D521" s="11"/>
      <c r="E521" s="9"/>
      <c r="F521" s="24"/>
      <c r="G521" s="12"/>
      <c r="H521" s="12"/>
    </row>
    <row r="522" spans="1:8" ht="42.75" x14ac:dyDescent="0.2">
      <c r="A522" s="25" t="s">
        <v>1005</v>
      </c>
      <c r="B522" s="10" t="s">
        <v>1006</v>
      </c>
      <c r="C522" s="10" t="s">
        <v>78</v>
      </c>
      <c r="D522" s="11">
        <v>20</v>
      </c>
      <c r="E522" s="38"/>
      <c r="F522" s="24">
        <f t="shared" si="20"/>
        <v>0</v>
      </c>
      <c r="G522" s="12"/>
      <c r="H522" s="12"/>
    </row>
    <row r="523" spans="1:8" ht="71.25" x14ac:dyDescent="0.2">
      <c r="A523" s="25" t="s">
        <v>1007</v>
      </c>
      <c r="B523" s="10" t="s">
        <v>1008</v>
      </c>
      <c r="C523" s="10" t="s">
        <v>102</v>
      </c>
      <c r="D523" s="11">
        <v>1</v>
      </c>
      <c r="E523" s="38"/>
      <c r="F523" s="24">
        <f t="shared" si="20"/>
        <v>0</v>
      </c>
      <c r="G523" s="12"/>
      <c r="H523" s="12"/>
    </row>
    <row r="524" spans="1:8" ht="28.5" x14ac:dyDescent="0.2">
      <c r="A524" s="25" t="s">
        <v>1009</v>
      </c>
      <c r="B524" s="10" t="s">
        <v>1010</v>
      </c>
      <c r="C524" s="10" t="s">
        <v>102</v>
      </c>
      <c r="D524" s="11">
        <v>1</v>
      </c>
      <c r="E524" s="38"/>
      <c r="F524" s="24">
        <f t="shared" si="20"/>
        <v>0</v>
      </c>
      <c r="G524" s="12"/>
      <c r="H524" s="12"/>
    </row>
    <row r="525" spans="1:8" x14ac:dyDescent="0.2">
      <c r="A525" s="25" t="s">
        <v>1011</v>
      </c>
      <c r="B525" s="10" t="s">
        <v>1012</v>
      </c>
      <c r="C525" s="10" t="s">
        <v>102</v>
      </c>
      <c r="D525" s="11">
        <v>2</v>
      </c>
      <c r="E525" s="38"/>
      <c r="F525" s="24">
        <f t="shared" si="20"/>
        <v>0</v>
      </c>
      <c r="G525" s="12"/>
      <c r="H525" s="12"/>
    </row>
    <row r="526" spans="1:8" ht="15" thickBot="1" x14ac:dyDescent="0.25">
      <c r="A526" s="26"/>
      <c r="B526" s="27"/>
      <c r="C526" s="27"/>
      <c r="D526" s="28"/>
      <c r="E526" s="29" t="s">
        <v>1032</v>
      </c>
      <c r="F526" s="30">
        <f>SUM(F514:F525)</f>
        <v>0</v>
      </c>
      <c r="G526" s="12"/>
      <c r="H526" s="12"/>
    </row>
    <row r="527" spans="1:8" s="8" customFormat="1" ht="15.75" thickTop="1" thickBot="1" x14ac:dyDescent="0.25">
      <c r="A527" s="14"/>
      <c r="B527" s="15"/>
      <c r="C527" s="15"/>
      <c r="D527" s="15"/>
      <c r="E527" s="16" t="s">
        <v>5</v>
      </c>
      <c r="F527" s="17">
        <f>SUM(F12,F40,F48,F95,F160,F312,F324,F334,F339,F357,F366,F441,F446,F466,F472,F480,F511,F526)</f>
        <v>0</v>
      </c>
    </row>
    <row r="528" spans="1:8" s="8" customFormat="1" ht="15.75" thickTop="1" thickBot="1" x14ac:dyDescent="0.25">
      <c r="A528" s="14"/>
      <c r="B528" s="15"/>
      <c r="C528" s="15"/>
      <c r="D528" s="15"/>
      <c r="E528" s="16" t="s">
        <v>1014</v>
      </c>
      <c r="F528" s="17">
        <f>F527*0.17</f>
        <v>0</v>
      </c>
    </row>
    <row r="529" spans="1:6" s="8" customFormat="1" ht="15.75" thickTop="1" thickBot="1" x14ac:dyDescent="0.25">
      <c r="A529" s="14"/>
      <c r="B529" s="15"/>
      <c r="C529" s="15"/>
      <c r="D529" s="15"/>
      <c r="E529" s="16" t="s">
        <v>1015</v>
      </c>
      <c r="F529" s="17">
        <f>F528+F527</f>
        <v>0</v>
      </c>
    </row>
    <row r="530" spans="1:6" ht="15" thickTop="1" x14ac:dyDescent="0.2">
      <c r="E530" s="8"/>
    </row>
    <row r="531" spans="1:6" x14ac:dyDescent="0.2">
      <c r="E531" s="8"/>
    </row>
  </sheetData>
  <sheetProtection algorithmName="SHA-512" hashValue="SlqKJSgHQF+qNXki2mtFFcoGPYBvB81lT/Eugai6M9V/PnKeH+6dRLfa/ZUUaiS/VaPXCiQg8nlVQfEbYKFCSQ==" saltValue="BM0wPCihsO13rbIauKR2zg==" spinCount="100000" sheet="1" objects="1" scenarios="1"/>
  <autoFilter ref="A2:F529"/>
  <mergeCells count="1">
    <mergeCell ref="E1:F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3668E3896D59B5409495C06F722B3833" ma:contentTypeVersion="2" ma:contentTypeDescription="צור מסמך חדש." ma:contentTypeScope="" ma:versionID="affe9bf19542111669d29bbb58e5bf55">
  <xsd:schema xmlns:xsd="http://www.w3.org/2001/XMLSchema" xmlns:xs="http://www.w3.org/2001/XMLSchema" xmlns:p="http://schemas.microsoft.com/office/2006/metadata/properties" xmlns:ns1="http://schemas.microsoft.com/sharepoint/v3" xmlns:ns2="152c18b0-eb82-4bbb-b919-640f4eba2aed" targetNamespace="http://schemas.microsoft.com/office/2006/metadata/properties" ma:root="true" ma:fieldsID="a4241cea304ecc98e90c576f8e7d51e0" ns1:_="" ns2:_="">
    <xsd:import namespace="http://schemas.microsoft.com/sharepoint/v3"/>
    <xsd:import namespace="152c18b0-eb82-4bbb-b919-640f4eba2ae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2c18b0-eb82-4bbb-b919-640f4eba2aed" elementFormDefault="qualified">
    <xsd:import namespace="http://schemas.microsoft.com/office/2006/documentManagement/types"/>
    <xsd:import namespace="http://schemas.microsoft.com/office/infopath/2007/PartnerControls"/>
    <xsd:element name="SharedWithUsers" ma:index="10"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64B662A-B1EF-4242-A213-C12F9CF2699D}"/>
</file>

<file path=customXml/itemProps2.xml><?xml version="1.0" encoding="utf-8"?>
<ds:datastoreItem xmlns:ds="http://schemas.openxmlformats.org/officeDocument/2006/customXml" ds:itemID="{4A692723-5D2F-4936-90D1-8AD323B08F56}"/>
</file>

<file path=customXml/itemProps3.xml><?xml version="1.0" encoding="utf-8"?>
<ds:datastoreItem xmlns:ds="http://schemas.openxmlformats.org/officeDocument/2006/customXml" ds:itemID="{B80A3A75-332A-4A97-904E-4AC9A0AF1B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רבי עקיבא הצעת מחיר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נחום</dc:creator>
  <cp:lastModifiedBy>אמיר בן יהודה</cp:lastModifiedBy>
  <dcterms:created xsi:type="dcterms:W3CDTF">2022-12-04T13:47:09Z</dcterms:created>
  <dcterms:modified xsi:type="dcterms:W3CDTF">2022-12-12T09:46:38Z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0x0101003668E3896D59B5409495C06F722B3833</vt:lpwstr>
  </property>
</Properties>
</file>