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docs\מחלקת רכש ציוד וכללי – בסיס נתונים\מכרזים אורטל\מכרזים\מכרזים שנת 2023\מכרז פומבי 90-437-23 אספקת מוצרי דפוס\"/>
    </mc:Choice>
  </mc:AlternateContent>
  <bookViews>
    <workbookView xWindow="0" yWindow="0" windowWidth="25200" windowHeight="11280"/>
  </bookViews>
  <sheets>
    <sheet name="גיליון 1" sheetId="1" r:id="rId1"/>
    <sheet name="גיליון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6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25" i="1"/>
  <c r="H17" i="1"/>
  <c r="H18" i="1"/>
  <c r="H19" i="1"/>
  <c r="H20" i="1"/>
  <c r="H21" i="1"/>
  <c r="H22" i="1"/>
  <c r="H23" i="1"/>
  <c r="H16" i="1"/>
  <c r="H5" i="1"/>
  <c r="H6" i="1"/>
  <c r="H7" i="1"/>
  <c r="H8" i="1"/>
  <c r="H9" i="1"/>
  <c r="H10" i="1"/>
  <c r="H11" i="1"/>
  <c r="H4" i="1"/>
  <c r="H44" i="1" l="1"/>
  <c r="H64" i="1" s="1"/>
</calcChain>
</file>

<file path=xl/sharedStrings.xml><?xml version="1.0" encoding="utf-8"?>
<sst xmlns="http://schemas.openxmlformats.org/spreadsheetml/2006/main" count="162" uniqueCount="119">
  <si>
    <t>סוג טופס</t>
  </si>
  <si>
    <t>טפסים סטנדרטיים</t>
  </si>
  <si>
    <t>טפסים מיוחדים</t>
  </si>
  <si>
    <t>ט.32012 STEP OUT</t>
  </si>
  <si>
    <t xml:space="preserve"> ספר רישום סמים</t>
  </si>
  <si>
    <t>ט. 81087  סרגל למדידת פצעים</t>
  </si>
  <si>
    <t>טופס כללי לבדיקות מעבדה</t>
  </si>
  <si>
    <t>ט. 31047  מרשם לציוד רפואי</t>
  </si>
  <si>
    <t>מרשם שעלת ADACEL POLIO VAC 0.5ML עברית</t>
  </si>
  <si>
    <t>ספר רישום סמים קבלה והוצאה , 200 דפים</t>
  </si>
  <si>
    <t>ספר רשימת פתקאות הרפואה, 200 דפים</t>
  </si>
  <si>
    <t>טופס מרשם חיסון נגד שעלת צד אחד</t>
  </si>
  <si>
    <t>טופס מרשם חיסון נגד שעלת צד אחד בערבית</t>
  </si>
  <si>
    <t>עלונים</t>
  </si>
  <si>
    <t>ספרים</t>
  </si>
  <si>
    <t>כרטיסי ביקור</t>
  </si>
  <si>
    <t>מפרט</t>
  </si>
  <si>
    <t>יחידת מידה לתמחור</t>
  </si>
  <si>
    <t>מחיר בש"ח לא כולל מעמ</t>
  </si>
  <si>
    <t>בלוק של 100 דפים</t>
  </si>
  <si>
    <t>טופס A7 במידה 7.4/10.5 ס"מ</t>
  </si>
  <si>
    <t xml:space="preserve">טופס A6 במידה 14.8/10.5 ס"מ </t>
  </si>
  <si>
    <t xml:space="preserve">טופס A5 במידה 21/14.8 ס"מ </t>
  </si>
  <si>
    <t xml:space="preserve">טופס רוחב-A4/3 במידה 9.8/21 ס"מ </t>
  </si>
  <si>
    <t xml:space="preserve">טופס A4 במידה 29.7/21 ס"מ </t>
  </si>
  <si>
    <t xml:space="preserve">טופס A3 במידה 29.7/42 ס"מ </t>
  </si>
  <si>
    <r>
      <t xml:space="preserve">טופס A4 במידה 29.7/21 ס"מ - </t>
    </r>
    <r>
      <rPr>
        <b/>
        <sz val="11"/>
        <rFont val="Arial"/>
        <family val="2"/>
        <scheme val="minor"/>
      </rPr>
      <t>נייר כימי</t>
    </r>
  </si>
  <si>
    <r>
      <t>טופס A5 במידה 21/14.8 ס"מ</t>
    </r>
    <r>
      <rPr>
        <strike/>
        <sz val="1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נייר</t>
    </r>
    <r>
      <rPr>
        <sz val="1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כימי</t>
    </r>
  </si>
  <si>
    <t>נייר נטול עץ 80 גר', מודפס צד אחד, צבע אחד</t>
  </si>
  <si>
    <t>פולדרים</t>
  </si>
  <si>
    <t>תוספת הדפסה פרוצס / צד שני פרוצס עד 30%</t>
  </si>
  <si>
    <t>כרטיס ביקור גודל סטנדרטי 5X9 ס"מ</t>
  </si>
  <si>
    <t>יחידה</t>
  </si>
  <si>
    <t>פנקס מרשמים לרופאים גמלאים</t>
  </si>
  <si>
    <t>פנקס חיסונים ילדים</t>
  </si>
  <si>
    <t xml:space="preserve">פנקס חיסונים בינ"ל </t>
  </si>
  <si>
    <t xml:space="preserve">פנקס חיסונים מבוגרים </t>
  </si>
  <si>
    <t>הדפסת פ. כימי 
גודל 17/25
כמות: 25/25/3
לבן, ורוד, צהוב
בצע הדפסה: כחול
דבק - חלק עליון</t>
  </si>
  <si>
    <t>הדפסת פ. נייר
גודל: ש4
נייר 80 גר' לבן
צבע הדפסה : פרוצס
כמות: 25/100
דבק- חלק עליון</t>
  </si>
  <si>
    <t>הדפסת סרגל 18 ס"מ
גודל: 18/3.8 ס"מ
כמות: 50/100 יח'
נייר: נ.ע 80 גר' לבן
צבע הדפסה: שחור
ארוז כל 100 יח'</t>
  </si>
  <si>
    <t>הדפסת ספר
גודל:A4
כמות: 15 ספרים
(407 דפים בספר)
נייר: 80 גר' נ.ע 
צבע הדפסה: שחור דו"צ
גימור: כריכה קשה</t>
  </si>
  <si>
    <t xml:space="preserve">הדפסת ספר
גודל 25/35 ס"מ
כמות: 20/200 ספרים
(200 דפים בספר, 400 עמודים)
ניר: 80 גר' נ.ע
צבע האספקה: שחור דו"צ (שני צדדים זהים)
גימור: סיכות + כריכה קשה+ סרט בד כחול- ימין
</t>
  </si>
  <si>
    <t xml:space="preserve">הצעת מחיר מכרז טפסים </t>
  </si>
  <si>
    <t>מקור 1 + העתק 1</t>
  </si>
  <si>
    <t>מקור 1 + העתק 2</t>
  </si>
  <si>
    <t>מקור 1 + העתק 3</t>
  </si>
  <si>
    <t>מקור 1 + העתק 4</t>
  </si>
  <si>
    <t>נייר כימי 60 גרם מודפס צד אחד, צבע אחד 
(אין חשיבות לסדר צבעים של העותקים בהיעדר הנחיה אחרת מהמזמין)</t>
  </si>
  <si>
    <t xml:space="preserve">תוספת בגין מספור בטפסים כימיים עד 15% </t>
  </si>
  <si>
    <t>פנקסים כימיים</t>
  </si>
  <si>
    <t>פנקס המורכב מ 100 דפים</t>
  </si>
  <si>
    <t xml:space="preserve">תוספת בגין מספור בטפסים סטנדרטיים עד 15% </t>
  </si>
  <si>
    <t>תיק לחדר מיון</t>
  </si>
  <si>
    <t>נייר נטול עץ 180 גרם,
גודל 8*12.5 ס"מ 
הדפסה דו"צ שונה 
צבע אחד</t>
  </si>
  <si>
    <t>עשוי נייר כרומו מט 300 גרם, מודפס פרוצס חד צדדי</t>
  </si>
  <si>
    <t>עשוי נייר נטול עץ 300 גרם, מודפס פרוצס חד צדדי</t>
  </si>
  <si>
    <t>עלונים גודל A4</t>
  </si>
  <si>
    <t xml:space="preserve">דפי לוגו A4 </t>
  </si>
  <si>
    <t>נייר נטול עץ 80 גרם, מודפס פרוצס חד צדדי</t>
  </si>
  <si>
    <t>דפי לוגו A5</t>
  </si>
  <si>
    <t>תוספת הדפסה צד שני בטפסים סטנדרטיים באחוזים / צבע נוסף  עד 15%</t>
  </si>
  <si>
    <t>תוספת הדפסה צד שני בדפי לוגו פרוצס עד 30%</t>
  </si>
  <si>
    <t>פולדר A4</t>
  </si>
  <si>
    <t>פולדר בגודל 48X34</t>
  </si>
  <si>
    <t>תוספת הדפסה דו"צ פרוצס עד 30%</t>
  </si>
  <si>
    <t>קיפול אחד</t>
  </si>
  <si>
    <t>שני קיפולים</t>
  </si>
  <si>
    <t>נייר גודל 47X31 ס"מ, נייר כרומו 250 גרם עם חיתוך צורני לפי ביגים וחיתוכים,
מודפס פרוצס דו"צ, 2 קיפולים, 
הדבקת קלפות ימין+ שמאל.</t>
  </si>
  <si>
    <t>גודל A4
7 עמודי פתיח מודפסים בשחור דו"צ
400 עמודי פנים מודפסים בשחור+ מיספור רץ
גימור: סיכות, כריכה קשה + סרט בד
מפרט כריכה קשה: קרטון אפור עובי 1.5 מ"מ
מצופה חיצוני, בעיטוף נייר דמוי בד בגוון כחול או אפור.
פנימי מודבק נייר לבן 115 גרם.</t>
  </si>
  <si>
    <t xml:space="preserve">להדפסת תיק מיון
גודל: A4
צבע הדפסה כריכה פרוצס
דפי פנים: שחור
הדפסה דו צדדית
נייר כריכה: 180 גרם
נייר פנימי: 80 גרם + נייר פנימי: כימי
גימור: פרפורציה לפי סימון
כיס מודבק מצד שמאל 3 צדדים 19/29.7
+סיכות באמצע + חירור צד ימין לתיוק. 
ארוז כל 250 יח'
</t>
  </si>
  <si>
    <t xml:space="preserve"> כרטיס לביקורים במרפאה</t>
  </si>
  <si>
    <t xml:space="preserve">טופס  תעודה רפואית ראשונה לנפגע בעבודה </t>
  </si>
  <si>
    <t>תוספת לבלוק של 100 דפים</t>
  </si>
  <si>
    <t>חבילה של 100 כרטיסים</t>
  </si>
  <si>
    <t>תוספת לפנקס של 100 דפים</t>
  </si>
  <si>
    <t xml:space="preserve">הדפסת פנקס נייר- צד 1
גודל: 10/15 ס"מ
צבע הדפסה: פרוצס
נייר: 80 גרם
גימור: דבר חלק עליון
</t>
  </si>
  <si>
    <t>כל פנקס יהיה מורכב מ 25 טפסים 
( 25 מקורות + מס' העתקים בהתאמה )</t>
  </si>
  <si>
    <t xml:space="preserve">דפי מידע </t>
  </si>
  <si>
    <t>100 דפים בשרינק</t>
  </si>
  <si>
    <t>חבילה של 500 כרטיסים</t>
  </si>
  <si>
    <r>
      <t xml:space="preserve">עלון גודל A4, נייר כרומו, משקל 170 גרם מודפס פרוצס </t>
    </r>
    <r>
      <rPr>
        <b/>
        <sz val="11"/>
        <color theme="1"/>
        <rFont val="Arial"/>
        <family val="2"/>
        <scheme val="minor"/>
      </rPr>
      <t>חד צדדי</t>
    </r>
    <r>
      <rPr>
        <sz val="11"/>
        <color theme="1"/>
        <rFont val="Arial"/>
        <family val="2"/>
        <scheme val="minor"/>
      </rPr>
      <t>, כולל ביג</t>
    </r>
  </si>
  <si>
    <r>
      <t>עלון גודל A4, נייר כרומו, משקל 250 גרם מודפס פרוצס</t>
    </r>
    <r>
      <rPr>
        <b/>
        <sz val="11"/>
        <color theme="1"/>
        <rFont val="Arial"/>
        <family val="2"/>
        <scheme val="minor"/>
      </rPr>
      <t xml:space="preserve"> חד צדדי,</t>
    </r>
    <r>
      <rPr>
        <sz val="11"/>
        <color theme="1"/>
        <rFont val="Arial"/>
        <family val="2"/>
        <scheme val="minor"/>
      </rPr>
      <t xml:space="preserve"> כולל ביג</t>
    </r>
  </si>
  <si>
    <t>תוספת בגין הדפסת פרוצס דו"צ באחוזים עד 30%</t>
  </si>
  <si>
    <t>גודל 10/15 ס"מ, הדפסה פרוצס דו"צ, נייר כרומו 300 גרם , למינציה סמי-מט</t>
  </si>
  <si>
    <t>חוברת מידע גודל A5</t>
  </si>
  <si>
    <t>חוברת 12 עמודים מודפסים פרוצס דו"צ עם סיכה, נייר כרומו 170 גרם עם לקה סמי-מט</t>
  </si>
  <si>
    <t>חוברת</t>
  </si>
  <si>
    <t>דפי/ חוברות מידע</t>
  </si>
  <si>
    <t>פוסטרים/ קאפות</t>
  </si>
  <si>
    <t>פוסטר  70/100  ס"מ משקל נייר 180 גרם  פרוצס חד צדדי</t>
  </si>
  <si>
    <t xml:space="preserve">קאפה  70/100 ס"מ, 10 מ''מ עובי  + למינציה </t>
  </si>
  <si>
    <t>פוסטר  50/70  ס"מ משקל נייר 180 גרם  פרוצס חד צדדי</t>
  </si>
  <si>
    <t xml:space="preserve">קאפה  50/70 ס"מ, 10 מ''מ עובי  + למינציה </t>
  </si>
  <si>
    <t>פוסטר  90/120  ס"מ משקל נייר 180 גרם  פרוצס חד צדדי</t>
  </si>
  <si>
    <t xml:space="preserve">קאפה  90/120 ס"מ, 10 מ''מ עובי  + למינציה </t>
  </si>
  <si>
    <t>פוסטר  35/75  ס"מ משקל נייר 180 גרם  פרוצס חד צדדי</t>
  </si>
  <si>
    <t xml:space="preserve">קאפה  35/75 ס"מ, 10 מ''מ עובי  + למינציה </t>
  </si>
  <si>
    <t xml:space="preserve">פוסטר  50/70  ס"מ </t>
  </si>
  <si>
    <t>פוסטר  70/100  ס"מ</t>
  </si>
  <si>
    <t>קאפה  70/100 ס"מ</t>
  </si>
  <si>
    <t>קאפה  50/70 ס"מ</t>
  </si>
  <si>
    <t xml:space="preserve">פוסטר  90/120  ס"מ </t>
  </si>
  <si>
    <t>קאפה  90/120 ס"מ</t>
  </si>
  <si>
    <t>פוסטר  35/75  ס"מ</t>
  </si>
  <si>
    <t>קאפה  35/75 ס"מ</t>
  </si>
  <si>
    <t>חוברת ספרילה עם כריכה קשה A4</t>
  </si>
  <si>
    <t xml:space="preserve"> חוברת בגודל A4 , עם 60 עמודים, כריכה חיצונית מנייר נטול עץ 300 גרם עם שקף צד אחד , הדפסת פרוצס על הכריכה, הדפסה פנימית דו"צ בשחור על נייר כתיבה נטול עץ  120 גרם </t>
  </si>
  <si>
    <t>תיק מיון</t>
  </si>
  <si>
    <t>גודל 21X15 , 60 גרם צבע הנייר ירוק</t>
  </si>
  <si>
    <t>גודל 16X13.5 , נייר 70 גרם, הדפסה בשחור</t>
  </si>
  <si>
    <t>חוברות עם ספירלה מתכת</t>
  </si>
  <si>
    <r>
      <t>כמות שנתית משוערת לצורך השוואת הצעות
(</t>
    </r>
    <r>
      <rPr>
        <b/>
        <sz val="11"/>
        <color rgb="FFFF0000"/>
        <rFont val="Arial"/>
        <family val="2"/>
      </rPr>
      <t>הכמות המוצגת משקפת יחידת מידה של עמודה F)</t>
    </r>
  </si>
  <si>
    <t>סה"כ עלות לשנה לפריט</t>
  </si>
  <si>
    <r>
      <t xml:space="preserve">הדפסת פ. נייר
גודל: 24/11.5 ס"מ
נייר: 80 גר' לבן
צבע הדפסה: ירוק+שחור
כמות: 1/50
דבק- צד שמאל
מס' פנימי: 001
כולל ברקודים.
</t>
    </r>
    <r>
      <rPr>
        <b/>
        <u val="singleAccounting"/>
        <sz val="11"/>
        <color rgb="FFFF0000"/>
        <rFont val="Arial"/>
        <family val="2"/>
      </rPr>
      <t>הפנקסים נשלחים מבית הדפוס ישירות לבית הרופא. 
( יש לשקלל עלות משלוח בתוך עלות הפריט)</t>
    </r>
  </si>
  <si>
    <t>הדפסת פנקס חיסונים
גודל: 10/15 ס"מ
כמות: 
נייר נטול עץ 250 גרם
צבע הדפסה: שחור</t>
  </si>
  <si>
    <t>הדפסת פנקס
גודל: A5
צבע: דפי פנים: שחור/ כריכה: פרוצס
כמות דפים בפנקס: 20 דפים
נייר: דפי פנים: 80 גר' נ.ע / כריכה: 170 גר'
גימור: קיפול+ 2 סיכות אמצע</t>
  </si>
  <si>
    <t>הדפסת פנקס
גודל: 12.5/18 ס"מ
כמות: 
כריכה: נייר נטול עץ 140 גר' צהוב
פנים: נייר נטול עץ 80 גר' צהוב 
צבע הדפסהה: שחור 
(כריכה + 10 דפי פנים)
גימור: סיכות באמצע</t>
  </si>
  <si>
    <t>נייר גודל A4 כרומו 300 גרם מקופל עם ביג, 2 כיסים , מודפס פרוצס דו"צ</t>
  </si>
  <si>
    <t>נייר גודל A4 כרומו 300 גרם מקופל עם ביג, 2 כיסים, מודפס פרוצס חד צדדי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</si>
</sst>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[$₪-40D]\ * #,##0.00_ ;_ [$₪-40D]\ * \-#,##0.00_ ;_ [$₪-40D]\ * &quot;-&quot;??_ ;_ @_ "/>
    <numFmt numFmtId="165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trike/>
      <sz val="11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u val="singleAccounting"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2"/>
    </xf>
    <xf numFmtId="0" fontId="7" fillId="5" borderId="4" xfId="0" applyFont="1" applyFill="1" applyBorder="1" applyAlignment="1">
      <alignment horizontal="center" vertical="center" wrapText="1"/>
    </xf>
    <xf numFmtId="9" fontId="0" fillId="0" borderId="0" xfId="0" applyNumberFormat="1"/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11" fillId="0" borderId="5" xfId="1" applyNumberFormat="1" applyFont="1" applyFill="1" applyBorder="1" applyAlignment="1">
      <alignment horizontal="center" vertical="center" wrapText="1"/>
    </xf>
    <xf numFmtId="165" fontId="11" fillId="5" borderId="5" xfId="1" applyNumberFormat="1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 wrapText="1"/>
    </xf>
    <xf numFmtId="165" fontId="11" fillId="5" borderId="6" xfId="1" applyNumberFormat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>
      <alignment horizontal="center" vertical="center" wrapText="1"/>
    </xf>
    <xf numFmtId="49" fontId="11" fillId="5" borderId="2" xfId="2" applyNumberFormat="1" applyFont="1" applyFill="1" applyBorder="1" applyAlignment="1">
      <alignment horizontal="center" vertical="center" wrapText="1"/>
    </xf>
    <xf numFmtId="49" fontId="11" fillId="5" borderId="3" xfId="2" applyNumberFormat="1" applyFont="1" applyFill="1" applyBorder="1" applyAlignment="1">
      <alignment horizontal="center" vertical="center" wrapText="1"/>
    </xf>
    <xf numFmtId="49" fontId="11" fillId="5" borderId="4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9" fontId="5" fillId="4" borderId="1" xfId="3" applyFont="1" applyFill="1" applyBorder="1" applyAlignment="1">
      <alignment horizontal="center" vertical="center" wrapText="1"/>
    </xf>
    <xf numFmtId="165" fontId="11" fillId="0" borderId="23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9" fillId="14" borderId="1" xfId="0" applyFont="1" applyFill="1" applyBorder="1" applyAlignment="1">
      <alignment vertical="center" wrapText="1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readingOrder="2"/>
    </xf>
    <xf numFmtId="0" fontId="9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/>
    <xf numFmtId="0" fontId="0" fillId="0" borderId="1" xfId="0" applyFill="1" applyBorder="1"/>
    <xf numFmtId="164" fontId="7" fillId="3" borderId="1" xfId="3" applyNumberFormat="1" applyFont="1" applyFill="1" applyBorder="1" applyAlignment="1" applyProtection="1">
      <alignment horizontal="center" vertical="center"/>
      <protection locked="0"/>
    </xf>
    <xf numFmtId="164" fontId="7" fillId="3" borderId="2" xfId="3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9" fontId="5" fillId="4" borderId="1" xfId="3" applyFont="1" applyFill="1" applyBorder="1" applyAlignment="1" applyProtection="1">
      <alignment horizontal="center" vertical="center" wrapText="1"/>
      <protection locked="0"/>
    </xf>
    <xf numFmtId="0" fontId="9" fillId="12" borderId="2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19" xfId="1" applyNumberFormat="1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165" fontId="7" fillId="0" borderId="21" xfId="1" applyNumberFormat="1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rightToLeft="1" tabSelected="1" zoomScaleNormal="100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C51" sqref="C51"/>
    </sheetView>
  </sheetViews>
  <sheetFormatPr defaultRowHeight="15" x14ac:dyDescent="0.25"/>
  <cols>
    <col min="1" max="1" width="13.375" style="15" bestFit="1" customWidth="1"/>
    <col min="2" max="2" width="44.375" style="55" bestFit="1" customWidth="1"/>
    <col min="3" max="3" width="43.125" style="3" bestFit="1" customWidth="1"/>
    <col min="4" max="4" width="15" style="3" bestFit="1" customWidth="1"/>
    <col min="5" max="5" width="15" style="54" customWidth="1"/>
    <col min="6" max="6" width="22.125" style="5" bestFit="1" customWidth="1"/>
    <col min="7" max="7" width="18.625" style="5" customWidth="1"/>
    <col min="8" max="8" width="16.375" customWidth="1"/>
  </cols>
  <sheetData>
    <row r="1" spans="1:8" ht="18" x14ac:dyDescent="0.25">
      <c r="B1" s="90" t="s">
        <v>42</v>
      </c>
      <c r="C1" s="90"/>
      <c r="D1" s="90"/>
    </row>
    <row r="3" spans="1:8" ht="105" x14ac:dyDescent="0.2">
      <c r="A3" s="43"/>
      <c r="B3" s="2" t="s">
        <v>0</v>
      </c>
      <c r="C3" s="2" t="s">
        <v>16</v>
      </c>
      <c r="D3" s="2"/>
      <c r="E3" s="4" t="s">
        <v>111</v>
      </c>
      <c r="F3" s="2" t="s">
        <v>17</v>
      </c>
      <c r="G3" s="2" t="s">
        <v>18</v>
      </c>
      <c r="H3" s="2" t="s">
        <v>112</v>
      </c>
    </row>
    <row r="4" spans="1:8" ht="14.25" x14ac:dyDescent="0.2">
      <c r="A4" s="84" t="s">
        <v>1</v>
      </c>
      <c r="B4" s="28" t="s">
        <v>20</v>
      </c>
      <c r="C4" s="88" t="s">
        <v>28</v>
      </c>
      <c r="D4" s="8"/>
      <c r="E4" s="29">
        <v>22000</v>
      </c>
      <c r="F4" s="87" t="s">
        <v>50</v>
      </c>
      <c r="G4" s="44"/>
      <c r="H4" s="62">
        <f>G4*E46</f>
        <v>0</v>
      </c>
    </row>
    <row r="5" spans="1:8" ht="14.25" x14ac:dyDescent="0.2">
      <c r="A5" s="85"/>
      <c r="B5" s="28" t="s">
        <v>21</v>
      </c>
      <c r="C5" s="89"/>
      <c r="D5" s="8"/>
      <c r="E5" s="29">
        <v>600</v>
      </c>
      <c r="F5" s="87"/>
      <c r="G5" s="44"/>
      <c r="H5" s="62">
        <f t="shared" ref="H5:H7" si="0">G5*E47</f>
        <v>0</v>
      </c>
    </row>
    <row r="6" spans="1:8" ht="14.25" x14ac:dyDescent="0.2">
      <c r="A6" s="85"/>
      <c r="B6" s="28" t="s">
        <v>22</v>
      </c>
      <c r="C6" s="89"/>
      <c r="D6" s="8"/>
      <c r="E6" s="29">
        <v>70000</v>
      </c>
      <c r="F6" s="87"/>
      <c r="G6" s="44"/>
      <c r="H6" s="62">
        <f t="shared" si="0"/>
        <v>0</v>
      </c>
    </row>
    <row r="7" spans="1:8" ht="14.25" x14ac:dyDescent="0.2">
      <c r="A7" s="85"/>
      <c r="B7" s="28" t="s">
        <v>24</v>
      </c>
      <c r="C7" s="89"/>
      <c r="D7" s="8"/>
      <c r="E7" s="29">
        <v>16000</v>
      </c>
      <c r="F7" s="87"/>
      <c r="G7" s="44"/>
      <c r="H7" s="62">
        <f t="shared" si="0"/>
        <v>0</v>
      </c>
    </row>
    <row r="8" spans="1:8" ht="14.25" x14ac:dyDescent="0.2">
      <c r="A8" s="85"/>
      <c r="B8" s="28" t="s">
        <v>23</v>
      </c>
      <c r="C8" s="89"/>
      <c r="D8" s="8"/>
      <c r="E8" s="29">
        <v>4000</v>
      </c>
      <c r="F8" s="87"/>
      <c r="G8" s="44"/>
      <c r="H8" s="62">
        <f>G8*E51</f>
        <v>0</v>
      </c>
    </row>
    <row r="9" spans="1:8" ht="14.25" x14ac:dyDescent="0.2">
      <c r="A9" s="85"/>
      <c r="B9" s="28" t="s">
        <v>25</v>
      </c>
      <c r="C9" s="89"/>
      <c r="D9" s="8"/>
      <c r="E9" s="29">
        <v>3500</v>
      </c>
      <c r="F9" s="87"/>
      <c r="G9" s="44"/>
      <c r="H9" s="62">
        <f>G9*E52</f>
        <v>0</v>
      </c>
    </row>
    <row r="10" spans="1:8" s="1" customFormat="1" ht="14.25" x14ac:dyDescent="0.2">
      <c r="A10" s="85"/>
      <c r="B10" s="28" t="s">
        <v>57</v>
      </c>
      <c r="C10" s="7" t="s">
        <v>58</v>
      </c>
      <c r="D10" s="8"/>
      <c r="E10" s="29">
        <v>20000</v>
      </c>
      <c r="F10" s="16" t="s">
        <v>19</v>
      </c>
      <c r="G10" s="44"/>
      <c r="H10" s="62">
        <f>G10*E53</f>
        <v>0</v>
      </c>
    </row>
    <row r="11" spans="1:8" s="1" customFormat="1" ht="14.25" x14ac:dyDescent="0.2">
      <c r="A11" s="85"/>
      <c r="B11" s="28" t="s">
        <v>59</v>
      </c>
      <c r="C11" s="7" t="s">
        <v>58</v>
      </c>
      <c r="D11" s="8"/>
      <c r="E11" s="29">
        <v>20000</v>
      </c>
      <c r="F11" s="16" t="s">
        <v>19</v>
      </c>
      <c r="G11" s="44"/>
      <c r="H11" s="62">
        <f>G11*E54</f>
        <v>0</v>
      </c>
    </row>
    <row r="12" spans="1:8" s="1" customFormat="1" x14ac:dyDescent="0.2">
      <c r="A12" s="85"/>
      <c r="B12" s="30" t="s">
        <v>61</v>
      </c>
      <c r="C12" s="7"/>
      <c r="D12" s="8"/>
      <c r="E12" s="29">
        <v>200</v>
      </c>
      <c r="F12" s="72" t="s">
        <v>74</v>
      </c>
      <c r="G12" s="68"/>
      <c r="H12" s="63"/>
    </row>
    <row r="13" spans="1:8" s="1" customFormat="1" ht="30" x14ac:dyDescent="0.2">
      <c r="A13" s="85"/>
      <c r="B13" s="30" t="s">
        <v>60</v>
      </c>
      <c r="C13" s="7"/>
      <c r="D13" s="8"/>
      <c r="E13" s="29">
        <v>200</v>
      </c>
      <c r="F13" s="73"/>
      <c r="G13" s="68"/>
      <c r="H13" s="63"/>
    </row>
    <row r="14" spans="1:8" s="1" customFormat="1" x14ac:dyDescent="0.2">
      <c r="A14" s="85"/>
      <c r="B14" s="32" t="s">
        <v>30</v>
      </c>
      <c r="C14" s="7"/>
      <c r="D14" s="8"/>
      <c r="E14" s="29">
        <v>200</v>
      </c>
      <c r="F14" s="73"/>
      <c r="G14" s="68"/>
      <c r="H14" s="63"/>
    </row>
    <row r="15" spans="1:8" s="1" customFormat="1" ht="15.75" thickBot="1" x14ac:dyDescent="0.25">
      <c r="A15" s="86"/>
      <c r="B15" s="33" t="s">
        <v>51</v>
      </c>
      <c r="C15" s="7"/>
      <c r="D15" s="9"/>
      <c r="E15" s="29">
        <v>200</v>
      </c>
      <c r="F15" s="74"/>
      <c r="G15" s="68"/>
      <c r="H15" s="63"/>
    </row>
    <row r="16" spans="1:8" ht="14.25" x14ac:dyDescent="0.2">
      <c r="A16" s="103" t="s">
        <v>49</v>
      </c>
      <c r="B16" s="100" t="s">
        <v>27</v>
      </c>
      <c r="C16" s="92" t="s">
        <v>47</v>
      </c>
      <c r="D16" s="34" t="s">
        <v>43</v>
      </c>
      <c r="E16" s="81">
        <v>1300</v>
      </c>
      <c r="F16" s="72" t="s">
        <v>76</v>
      </c>
      <c r="G16" s="44"/>
      <c r="H16" s="62">
        <f>G16*E59</f>
        <v>0</v>
      </c>
    </row>
    <row r="17" spans="1:8" s="1" customFormat="1" ht="14.25" x14ac:dyDescent="0.2">
      <c r="A17" s="104"/>
      <c r="B17" s="101"/>
      <c r="C17" s="93"/>
      <c r="D17" s="35" t="s">
        <v>44</v>
      </c>
      <c r="E17" s="82"/>
      <c r="F17" s="73"/>
      <c r="G17" s="44"/>
      <c r="H17" s="62">
        <f>G17*E60</f>
        <v>0</v>
      </c>
    </row>
    <row r="18" spans="1:8" s="1" customFormat="1" ht="14.25" x14ac:dyDescent="0.2">
      <c r="A18" s="104"/>
      <c r="B18" s="101"/>
      <c r="C18" s="93"/>
      <c r="D18" s="35" t="s">
        <v>45</v>
      </c>
      <c r="E18" s="82"/>
      <c r="F18" s="73"/>
      <c r="G18" s="44"/>
      <c r="H18" s="62">
        <f>G18*E61</f>
        <v>0</v>
      </c>
    </row>
    <row r="19" spans="1:8" s="1" customFormat="1" thickBot="1" x14ac:dyDescent="0.25">
      <c r="A19" s="104"/>
      <c r="B19" s="102"/>
      <c r="C19" s="93"/>
      <c r="D19" s="36" t="s">
        <v>46</v>
      </c>
      <c r="E19" s="83"/>
      <c r="F19" s="73"/>
      <c r="G19" s="44"/>
      <c r="H19" s="62">
        <f>G19*E62</f>
        <v>0</v>
      </c>
    </row>
    <row r="20" spans="1:8" s="1" customFormat="1" ht="14.25" x14ac:dyDescent="0.2">
      <c r="A20" s="104"/>
      <c r="B20" s="100" t="s">
        <v>26</v>
      </c>
      <c r="C20" s="93"/>
      <c r="D20" s="34" t="s">
        <v>43</v>
      </c>
      <c r="E20" s="81">
        <v>115000</v>
      </c>
      <c r="F20" s="73"/>
      <c r="G20" s="44"/>
      <c r="H20" s="62">
        <f>G20*E63</f>
        <v>0</v>
      </c>
    </row>
    <row r="21" spans="1:8" s="1" customFormat="1" ht="14.25" x14ac:dyDescent="0.2">
      <c r="A21" s="104"/>
      <c r="B21" s="101"/>
      <c r="C21" s="93"/>
      <c r="D21" s="35" t="s">
        <v>44</v>
      </c>
      <c r="E21" s="82"/>
      <c r="F21" s="73"/>
      <c r="G21" s="44"/>
      <c r="H21" s="62">
        <f>G21*E64</f>
        <v>0</v>
      </c>
    </row>
    <row r="22" spans="1:8" s="1" customFormat="1" ht="14.25" x14ac:dyDescent="0.2">
      <c r="A22" s="104"/>
      <c r="B22" s="101"/>
      <c r="C22" s="93"/>
      <c r="D22" s="35" t="s">
        <v>45</v>
      </c>
      <c r="E22" s="82"/>
      <c r="F22" s="73"/>
      <c r="G22" s="44"/>
      <c r="H22" s="62">
        <f>G22*E65</f>
        <v>0</v>
      </c>
    </row>
    <row r="23" spans="1:8" thickBot="1" x14ac:dyDescent="0.25">
      <c r="A23" s="104"/>
      <c r="B23" s="102"/>
      <c r="C23" s="94"/>
      <c r="D23" s="36" t="s">
        <v>46</v>
      </c>
      <c r="E23" s="83"/>
      <c r="F23" s="74"/>
      <c r="G23" s="44"/>
      <c r="H23" s="62">
        <f>G23*E66</f>
        <v>0</v>
      </c>
    </row>
    <row r="24" spans="1:8" s="1" customFormat="1" ht="15.75" thickBot="1" x14ac:dyDescent="0.25">
      <c r="A24" s="105"/>
      <c r="B24" s="37" t="s">
        <v>48</v>
      </c>
      <c r="C24" s="6"/>
      <c r="D24" s="11"/>
      <c r="E24" s="29">
        <v>1000</v>
      </c>
      <c r="F24" s="17" t="s">
        <v>72</v>
      </c>
      <c r="G24" s="68"/>
      <c r="H24" s="63"/>
    </row>
    <row r="25" spans="1:8" ht="183.75" customHeight="1" x14ac:dyDescent="0.2">
      <c r="A25" s="95" t="s">
        <v>2</v>
      </c>
      <c r="B25" s="31" t="s">
        <v>33</v>
      </c>
      <c r="C25" s="18" t="s">
        <v>113</v>
      </c>
      <c r="D25" s="19"/>
      <c r="E25" s="38">
        <v>400</v>
      </c>
      <c r="F25" s="31" t="s">
        <v>32</v>
      </c>
      <c r="G25" s="45"/>
      <c r="H25" s="62">
        <f>G25*E68</f>
        <v>0</v>
      </c>
    </row>
    <row r="26" spans="1:8" ht="136.5" customHeight="1" x14ac:dyDescent="0.2">
      <c r="A26" s="95"/>
      <c r="B26" s="31" t="s">
        <v>34</v>
      </c>
      <c r="C26" s="20" t="s">
        <v>115</v>
      </c>
      <c r="D26" s="21"/>
      <c r="E26" s="39">
        <v>20000</v>
      </c>
      <c r="F26" s="31" t="s">
        <v>32</v>
      </c>
      <c r="G26" s="45"/>
      <c r="H26" s="62">
        <f>G26*E69</f>
        <v>0</v>
      </c>
    </row>
    <row r="27" spans="1:8" ht="138.75" customHeight="1" x14ac:dyDescent="0.2">
      <c r="A27" s="95"/>
      <c r="B27" s="31" t="s">
        <v>35</v>
      </c>
      <c r="C27" s="20" t="s">
        <v>116</v>
      </c>
      <c r="D27" s="21"/>
      <c r="E27" s="39">
        <v>8000</v>
      </c>
      <c r="F27" s="31" t="s">
        <v>32</v>
      </c>
      <c r="G27" s="45"/>
      <c r="H27" s="62">
        <f>G27*E70</f>
        <v>0</v>
      </c>
    </row>
    <row r="28" spans="1:8" ht="81.75" customHeight="1" x14ac:dyDescent="0.2">
      <c r="A28" s="95"/>
      <c r="B28" s="31" t="s">
        <v>36</v>
      </c>
      <c r="C28" s="20" t="s">
        <v>114</v>
      </c>
      <c r="D28" s="21"/>
      <c r="E28" s="39">
        <v>2500</v>
      </c>
      <c r="F28" s="31" t="s">
        <v>32</v>
      </c>
      <c r="G28" s="45"/>
      <c r="H28" s="62">
        <f>G28*E71</f>
        <v>0</v>
      </c>
    </row>
    <row r="29" spans="1:8" ht="85.5" x14ac:dyDescent="0.2">
      <c r="A29" s="95"/>
      <c r="B29" s="31" t="s">
        <v>71</v>
      </c>
      <c r="C29" s="20" t="s">
        <v>37</v>
      </c>
      <c r="D29" s="22"/>
      <c r="E29" s="29">
        <v>25</v>
      </c>
      <c r="F29" s="31" t="s">
        <v>32</v>
      </c>
      <c r="G29" s="45"/>
      <c r="H29" s="62">
        <f>G29*E72</f>
        <v>0</v>
      </c>
    </row>
    <row r="30" spans="1:8" ht="85.5" x14ac:dyDescent="0.2">
      <c r="A30" s="95"/>
      <c r="B30" s="31" t="s">
        <v>3</v>
      </c>
      <c r="C30" s="20" t="s">
        <v>38</v>
      </c>
      <c r="D30" s="22"/>
      <c r="E30" s="29">
        <v>280</v>
      </c>
      <c r="F30" s="31" t="s">
        <v>32</v>
      </c>
      <c r="G30" s="45"/>
      <c r="H30" s="62">
        <f>G30*E73</f>
        <v>0</v>
      </c>
    </row>
    <row r="31" spans="1:8" ht="85.5" x14ac:dyDescent="0.2">
      <c r="A31" s="95"/>
      <c r="B31" s="31" t="s">
        <v>5</v>
      </c>
      <c r="C31" s="20" t="s">
        <v>39</v>
      </c>
      <c r="D31" s="22"/>
      <c r="E31" s="29">
        <v>150</v>
      </c>
      <c r="F31" s="31" t="s">
        <v>32</v>
      </c>
      <c r="G31" s="45"/>
      <c r="H31" s="62">
        <f>G31*E74</f>
        <v>0</v>
      </c>
    </row>
    <row r="32" spans="1:8" ht="14.25" x14ac:dyDescent="0.2">
      <c r="A32" s="95"/>
      <c r="B32" s="40" t="s">
        <v>6</v>
      </c>
      <c r="C32" s="7" t="s">
        <v>109</v>
      </c>
      <c r="D32" s="8"/>
      <c r="E32" s="29">
        <v>11000</v>
      </c>
      <c r="F32" s="31" t="s">
        <v>32</v>
      </c>
      <c r="G32" s="45"/>
      <c r="H32" s="62">
        <f>G32*E75</f>
        <v>0</v>
      </c>
    </row>
    <row r="33" spans="1:8" ht="14.25" x14ac:dyDescent="0.2">
      <c r="A33" s="95"/>
      <c r="B33" s="31" t="s">
        <v>7</v>
      </c>
      <c r="C33" s="7" t="s">
        <v>108</v>
      </c>
      <c r="D33" s="8"/>
      <c r="E33" s="29">
        <v>100</v>
      </c>
      <c r="F33" s="31" t="s">
        <v>50</v>
      </c>
      <c r="G33" s="45"/>
      <c r="H33" s="62">
        <f>G33*E76</f>
        <v>0</v>
      </c>
    </row>
    <row r="34" spans="1:8" ht="34.5" customHeight="1" x14ac:dyDescent="0.2">
      <c r="A34" s="95"/>
      <c r="B34" s="31" t="s">
        <v>8</v>
      </c>
      <c r="C34" s="97" t="s">
        <v>75</v>
      </c>
      <c r="D34" s="23"/>
      <c r="E34" s="29">
        <v>125</v>
      </c>
      <c r="F34" s="31" t="s">
        <v>50</v>
      </c>
      <c r="G34" s="45"/>
      <c r="H34" s="62">
        <f>G34*E77</f>
        <v>0</v>
      </c>
    </row>
    <row r="35" spans="1:8" ht="24.75" customHeight="1" x14ac:dyDescent="0.2">
      <c r="A35" s="95"/>
      <c r="B35" s="31" t="s">
        <v>11</v>
      </c>
      <c r="C35" s="98"/>
      <c r="D35" s="24"/>
      <c r="E35" s="29">
        <v>125</v>
      </c>
      <c r="F35" s="31" t="s">
        <v>50</v>
      </c>
      <c r="G35" s="45"/>
      <c r="H35" s="62">
        <f>G35*E78</f>
        <v>0</v>
      </c>
    </row>
    <row r="36" spans="1:8" ht="37.5" customHeight="1" x14ac:dyDescent="0.2">
      <c r="A36" s="95"/>
      <c r="B36" s="31" t="s">
        <v>12</v>
      </c>
      <c r="C36" s="99"/>
      <c r="D36" s="25"/>
      <c r="E36" s="29">
        <v>125</v>
      </c>
      <c r="F36" s="31" t="s">
        <v>50</v>
      </c>
      <c r="G36" s="45"/>
      <c r="H36" s="62">
        <f>G36*E79</f>
        <v>0</v>
      </c>
    </row>
    <row r="37" spans="1:8" s="1" customFormat="1" ht="57" x14ac:dyDescent="0.2">
      <c r="A37" s="96"/>
      <c r="B37" s="31" t="s">
        <v>70</v>
      </c>
      <c r="C37" s="6" t="s">
        <v>53</v>
      </c>
      <c r="D37" s="8"/>
      <c r="E37" s="29">
        <v>65000</v>
      </c>
      <c r="F37" s="41" t="s">
        <v>73</v>
      </c>
      <c r="G37" s="45"/>
      <c r="H37" s="62">
        <f>G37*E80</f>
        <v>0</v>
      </c>
    </row>
    <row r="38" spans="1:8" s="1" customFormat="1" ht="99.75" x14ac:dyDescent="0.2">
      <c r="A38" s="107" t="s">
        <v>14</v>
      </c>
      <c r="B38" s="40" t="s">
        <v>4</v>
      </c>
      <c r="C38" s="14" t="s">
        <v>68</v>
      </c>
      <c r="D38" s="8"/>
      <c r="E38" s="29">
        <v>25</v>
      </c>
      <c r="F38" s="31" t="s">
        <v>32</v>
      </c>
      <c r="G38" s="45"/>
      <c r="H38" s="62">
        <f>G38*E81</f>
        <v>0</v>
      </c>
    </row>
    <row r="39" spans="1:8" s="1" customFormat="1" ht="128.25" x14ac:dyDescent="0.2">
      <c r="A39" s="108"/>
      <c r="B39" s="31" t="s">
        <v>10</v>
      </c>
      <c r="C39" s="20" t="s">
        <v>41</v>
      </c>
      <c r="D39" s="22"/>
      <c r="E39" s="29">
        <v>126</v>
      </c>
      <c r="F39" s="31" t="s">
        <v>32</v>
      </c>
      <c r="G39" s="45"/>
      <c r="H39" s="62">
        <f>G39*E82</f>
        <v>0</v>
      </c>
    </row>
    <row r="40" spans="1:8" s="1" customFormat="1" ht="99.75" x14ac:dyDescent="0.2">
      <c r="A40" s="109"/>
      <c r="B40" s="31" t="s">
        <v>9</v>
      </c>
      <c r="C40" s="47" t="s">
        <v>40</v>
      </c>
      <c r="D40" s="22"/>
      <c r="E40" s="29">
        <v>220</v>
      </c>
      <c r="F40" s="31" t="s">
        <v>32</v>
      </c>
      <c r="G40" s="45"/>
      <c r="H40" s="62">
        <f>G40*E83</f>
        <v>0</v>
      </c>
    </row>
    <row r="41" spans="1:8" ht="14.25" customHeight="1" x14ac:dyDescent="0.2">
      <c r="A41" s="75" t="s">
        <v>13</v>
      </c>
      <c r="B41" s="79" t="s">
        <v>56</v>
      </c>
      <c r="C41" s="87" t="s">
        <v>81</v>
      </c>
      <c r="D41" s="26" t="s">
        <v>65</v>
      </c>
      <c r="E41" s="113">
        <v>1500000</v>
      </c>
      <c r="F41" s="31" t="s">
        <v>32</v>
      </c>
      <c r="G41" s="45"/>
      <c r="H41" s="62">
        <f>G41*E84</f>
        <v>0</v>
      </c>
    </row>
    <row r="42" spans="1:8" ht="14.25" customHeight="1" x14ac:dyDescent="0.2">
      <c r="A42" s="76"/>
      <c r="B42" s="80"/>
      <c r="C42" s="87"/>
      <c r="D42" s="10" t="s">
        <v>66</v>
      </c>
      <c r="E42" s="114"/>
      <c r="F42" s="31" t="s">
        <v>32</v>
      </c>
      <c r="G42" s="45"/>
      <c r="H42" s="62">
        <f>G42*E85</f>
        <v>0</v>
      </c>
    </row>
    <row r="43" spans="1:8" s="1" customFormat="1" ht="14.25" customHeight="1" x14ac:dyDescent="0.2">
      <c r="A43" s="76"/>
      <c r="B43" s="80"/>
      <c r="C43" s="72" t="s">
        <v>80</v>
      </c>
      <c r="D43" s="26" t="s">
        <v>65</v>
      </c>
      <c r="E43" s="78">
        <v>50000</v>
      </c>
      <c r="F43" s="31" t="s">
        <v>32</v>
      </c>
      <c r="G43" s="45"/>
      <c r="H43" s="62">
        <f>G43*E86</f>
        <v>0</v>
      </c>
    </row>
    <row r="44" spans="1:8" s="1" customFormat="1" ht="14.25" customHeight="1" x14ac:dyDescent="0.2">
      <c r="A44" s="76"/>
      <c r="B44" s="80"/>
      <c r="C44" s="73"/>
      <c r="D44" s="10" t="s">
        <v>66</v>
      </c>
      <c r="E44" s="78"/>
      <c r="F44" s="31" t="s">
        <v>32</v>
      </c>
      <c r="G44" s="44"/>
      <c r="H44" s="62">
        <f>G44*E87</f>
        <v>0</v>
      </c>
    </row>
    <row r="45" spans="1:8" s="1" customFormat="1" x14ac:dyDescent="0.2">
      <c r="A45" s="77"/>
      <c r="B45" s="31" t="s">
        <v>82</v>
      </c>
      <c r="C45" s="16"/>
      <c r="E45" s="27">
        <v>60000</v>
      </c>
      <c r="F45" s="31" t="s">
        <v>32</v>
      </c>
      <c r="G45" s="68"/>
      <c r="H45" s="46"/>
    </row>
    <row r="46" spans="1:8" ht="14.25" x14ac:dyDescent="0.2">
      <c r="A46" s="110" t="s">
        <v>15</v>
      </c>
      <c r="B46" s="79" t="s">
        <v>31</v>
      </c>
      <c r="C46" s="6" t="s">
        <v>54</v>
      </c>
      <c r="D46" s="8"/>
      <c r="E46" s="29">
        <v>3000</v>
      </c>
      <c r="F46" s="16" t="s">
        <v>79</v>
      </c>
      <c r="G46" s="64"/>
      <c r="H46" s="62">
        <f>G46*E89</f>
        <v>0</v>
      </c>
    </row>
    <row r="47" spans="1:8" ht="14.25" x14ac:dyDescent="0.2">
      <c r="A47" s="111"/>
      <c r="B47" s="106"/>
      <c r="C47" s="6" t="s">
        <v>55</v>
      </c>
      <c r="D47" s="8"/>
      <c r="E47" s="29">
        <v>35000</v>
      </c>
      <c r="F47" s="16" t="s">
        <v>79</v>
      </c>
      <c r="G47" s="64"/>
      <c r="H47" s="62">
        <f>G47*E90</f>
        <v>0</v>
      </c>
    </row>
    <row r="48" spans="1:8" x14ac:dyDescent="0.2">
      <c r="A48" s="112"/>
      <c r="B48" s="37" t="s">
        <v>64</v>
      </c>
      <c r="C48" s="6"/>
      <c r="D48" s="8"/>
      <c r="E48" s="29">
        <v>35000</v>
      </c>
      <c r="F48" s="31" t="s">
        <v>32</v>
      </c>
      <c r="G48" s="64"/>
      <c r="H48" s="62">
        <f>G48*E91</f>
        <v>0</v>
      </c>
    </row>
    <row r="49" spans="1:8" ht="28.5" x14ac:dyDescent="0.2">
      <c r="A49" s="91" t="s">
        <v>29</v>
      </c>
      <c r="B49" s="31" t="s">
        <v>62</v>
      </c>
      <c r="C49" s="42" t="s">
        <v>117</v>
      </c>
      <c r="D49" s="8"/>
      <c r="E49" s="29">
        <v>25000</v>
      </c>
      <c r="F49" s="31" t="s">
        <v>32</v>
      </c>
      <c r="G49" s="64"/>
      <c r="H49" s="62">
        <f>G49*E92</f>
        <v>0</v>
      </c>
    </row>
    <row r="50" spans="1:8" s="1" customFormat="1" ht="28.5" x14ac:dyDescent="0.2">
      <c r="A50" s="91"/>
      <c r="B50" s="31" t="s">
        <v>62</v>
      </c>
      <c r="C50" s="66" t="s">
        <v>118</v>
      </c>
      <c r="D50" s="8"/>
      <c r="E50" s="67">
        <v>15000</v>
      </c>
      <c r="F50" s="31" t="s">
        <v>32</v>
      </c>
      <c r="G50" s="65"/>
      <c r="H50" s="62"/>
    </row>
    <row r="51" spans="1:8" ht="57" x14ac:dyDescent="0.2">
      <c r="A51" s="91"/>
      <c r="B51" s="31" t="s">
        <v>63</v>
      </c>
      <c r="C51" s="6" t="s">
        <v>67</v>
      </c>
      <c r="D51" s="8"/>
      <c r="E51" s="29">
        <v>450000</v>
      </c>
      <c r="F51" s="31" t="s">
        <v>32</v>
      </c>
      <c r="G51" s="65"/>
      <c r="H51" s="62">
        <f t="shared" ref="H51:H63" si="1">G51*E93</f>
        <v>0</v>
      </c>
    </row>
    <row r="52" spans="1:8" ht="28.5" x14ac:dyDescent="0.2">
      <c r="A52" s="69" t="s">
        <v>87</v>
      </c>
      <c r="B52" s="48" t="s">
        <v>77</v>
      </c>
      <c r="C52" s="7" t="s">
        <v>83</v>
      </c>
      <c r="D52" s="8"/>
      <c r="E52" s="29">
        <v>12000</v>
      </c>
      <c r="F52" s="41" t="s">
        <v>78</v>
      </c>
      <c r="G52" s="64"/>
      <c r="H52" s="62">
        <f t="shared" si="1"/>
        <v>0</v>
      </c>
    </row>
    <row r="53" spans="1:8" ht="28.5" x14ac:dyDescent="0.2">
      <c r="A53" s="70"/>
      <c r="B53" s="50" t="s">
        <v>84</v>
      </c>
      <c r="C53" s="49" t="s">
        <v>85</v>
      </c>
      <c r="D53" s="8"/>
      <c r="E53" s="51">
        <v>15000</v>
      </c>
      <c r="F53" s="50" t="s">
        <v>86</v>
      </c>
      <c r="G53" s="64"/>
      <c r="H53" s="62">
        <f t="shared" si="1"/>
        <v>0</v>
      </c>
    </row>
    <row r="54" spans="1:8" ht="30" customHeight="1" x14ac:dyDescent="0.2">
      <c r="A54" s="71" t="s">
        <v>88</v>
      </c>
      <c r="B54" s="58" t="s">
        <v>98</v>
      </c>
      <c r="C54" s="52" t="s">
        <v>89</v>
      </c>
      <c r="D54" s="8"/>
      <c r="E54" s="51">
        <v>100</v>
      </c>
      <c r="F54" s="50" t="s">
        <v>32</v>
      </c>
      <c r="G54" s="64"/>
      <c r="H54" s="62">
        <f t="shared" si="1"/>
        <v>0</v>
      </c>
    </row>
    <row r="55" spans="1:8" ht="15" customHeight="1" x14ac:dyDescent="0.2">
      <c r="A55" s="71"/>
      <c r="B55" s="58" t="s">
        <v>99</v>
      </c>
      <c r="C55" s="52" t="s">
        <v>90</v>
      </c>
      <c r="D55" s="8"/>
      <c r="E55" s="51">
        <v>100</v>
      </c>
      <c r="F55" s="50" t="s">
        <v>32</v>
      </c>
      <c r="G55" s="64"/>
      <c r="H55" s="62">
        <f t="shared" si="1"/>
        <v>0</v>
      </c>
    </row>
    <row r="56" spans="1:8" ht="15" customHeight="1" x14ac:dyDescent="0.2">
      <c r="A56" s="71"/>
      <c r="B56" s="58" t="s">
        <v>97</v>
      </c>
      <c r="C56" s="52" t="s">
        <v>91</v>
      </c>
      <c r="D56" s="8"/>
      <c r="E56" s="51">
        <v>50</v>
      </c>
      <c r="F56" s="50" t="s">
        <v>32</v>
      </c>
      <c r="G56" s="64"/>
      <c r="H56" s="62">
        <f t="shared" si="1"/>
        <v>0</v>
      </c>
    </row>
    <row r="57" spans="1:8" ht="15" customHeight="1" x14ac:dyDescent="0.2">
      <c r="A57" s="71"/>
      <c r="B57" s="58" t="s">
        <v>100</v>
      </c>
      <c r="C57" s="52" t="s">
        <v>92</v>
      </c>
      <c r="D57" s="8"/>
      <c r="E57" s="51">
        <v>200</v>
      </c>
      <c r="F57" s="50" t="s">
        <v>32</v>
      </c>
      <c r="G57" s="64"/>
      <c r="H57" s="62">
        <f t="shared" si="1"/>
        <v>0</v>
      </c>
    </row>
    <row r="58" spans="1:8" ht="15" customHeight="1" x14ac:dyDescent="0.2">
      <c r="A58" s="71"/>
      <c r="B58" s="58" t="s">
        <v>101</v>
      </c>
      <c r="C58" s="52" t="s">
        <v>93</v>
      </c>
      <c r="D58" s="8"/>
      <c r="E58" s="51">
        <v>50</v>
      </c>
      <c r="F58" s="50" t="s">
        <v>32</v>
      </c>
      <c r="G58" s="64"/>
      <c r="H58" s="62">
        <f t="shared" si="1"/>
        <v>0</v>
      </c>
    </row>
    <row r="59" spans="1:8" ht="15" customHeight="1" x14ac:dyDescent="0.2">
      <c r="A59" s="71"/>
      <c r="B59" s="58" t="s">
        <v>102</v>
      </c>
      <c r="C59" s="52" t="s">
        <v>94</v>
      </c>
      <c r="D59" s="8"/>
      <c r="E59" s="51">
        <v>100</v>
      </c>
      <c r="F59" s="50" t="s">
        <v>32</v>
      </c>
      <c r="G59" s="64"/>
      <c r="H59" s="62">
        <f t="shared" si="1"/>
        <v>0</v>
      </c>
    </row>
    <row r="60" spans="1:8" ht="15" customHeight="1" x14ac:dyDescent="0.2">
      <c r="A60" s="71"/>
      <c r="B60" s="58" t="s">
        <v>103</v>
      </c>
      <c r="C60" s="52" t="s">
        <v>95</v>
      </c>
      <c r="D60" s="8"/>
      <c r="E60" s="51">
        <v>50</v>
      </c>
      <c r="F60" s="50" t="s">
        <v>32</v>
      </c>
      <c r="G60" s="64"/>
      <c r="H60" s="62">
        <f t="shared" si="1"/>
        <v>0</v>
      </c>
    </row>
    <row r="61" spans="1:8" ht="15" customHeight="1" x14ac:dyDescent="0.2">
      <c r="A61" s="71"/>
      <c r="B61" s="58" t="s">
        <v>104</v>
      </c>
      <c r="C61" s="52" t="s">
        <v>96</v>
      </c>
      <c r="D61" s="8"/>
      <c r="E61" s="51">
        <v>100</v>
      </c>
      <c r="F61" s="50" t="s">
        <v>32</v>
      </c>
      <c r="G61" s="64"/>
      <c r="H61" s="62">
        <f t="shared" si="1"/>
        <v>0</v>
      </c>
    </row>
    <row r="62" spans="1:8" ht="57" x14ac:dyDescent="0.2">
      <c r="A62" s="53" t="s">
        <v>110</v>
      </c>
      <c r="B62" s="50" t="s">
        <v>105</v>
      </c>
      <c r="C62" s="56" t="s">
        <v>106</v>
      </c>
      <c r="D62" s="8"/>
      <c r="E62" s="51">
        <v>400</v>
      </c>
      <c r="F62" s="50" t="s">
        <v>32</v>
      </c>
      <c r="G62" s="64"/>
      <c r="H62" s="62">
        <f t="shared" si="1"/>
        <v>0</v>
      </c>
    </row>
    <row r="63" spans="1:8" ht="171" x14ac:dyDescent="0.2">
      <c r="A63" s="57" t="s">
        <v>107</v>
      </c>
      <c r="B63" s="31" t="s">
        <v>52</v>
      </c>
      <c r="C63" s="59" t="s">
        <v>69</v>
      </c>
      <c r="D63" s="60"/>
      <c r="E63" s="29">
        <v>5000000</v>
      </c>
      <c r="F63" s="31" t="s">
        <v>32</v>
      </c>
      <c r="G63" s="64"/>
      <c r="H63" s="62">
        <f t="shared" si="1"/>
        <v>0</v>
      </c>
    </row>
    <row r="64" spans="1:8" ht="15.75" thickBot="1" x14ac:dyDescent="0.3">
      <c r="H64" s="61">
        <f>SUM(H25:H44,H46:H63)</f>
        <v>0</v>
      </c>
    </row>
  </sheetData>
  <mergeCells count="26">
    <mergeCell ref="B1:D1"/>
    <mergeCell ref="A49:A51"/>
    <mergeCell ref="F4:F9"/>
    <mergeCell ref="C16:C23"/>
    <mergeCell ref="F16:F23"/>
    <mergeCell ref="A25:A37"/>
    <mergeCell ref="C34:C36"/>
    <mergeCell ref="B16:B19"/>
    <mergeCell ref="B20:B23"/>
    <mergeCell ref="A16:A24"/>
    <mergeCell ref="B46:B47"/>
    <mergeCell ref="A38:A40"/>
    <mergeCell ref="A46:A48"/>
    <mergeCell ref="E41:E42"/>
    <mergeCell ref="A52:A53"/>
    <mergeCell ref="A54:A61"/>
    <mergeCell ref="F12:F15"/>
    <mergeCell ref="A41:A45"/>
    <mergeCell ref="C43:C44"/>
    <mergeCell ref="E43:E44"/>
    <mergeCell ref="B41:B44"/>
    <mergeCell ref="E16:E19"/>
    <mergeCell ref="E20:E23"/>
    <mergeCell ref="A4:A15"/>
    <mergeCell ref="C41:C42"/>
    <mergeCell ref="C4:C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גיליון2!$D$3:$D$8</xm:f>
          </x14:formula1>
          <xm:sqref>G12 G14 G45</xm:sqref>
        </x14:dataValidation>
        <x14:dataValidation type="list" allowBlank="1" showInputMessage="1" showErrorMessage="1">
          <x14:formula1>
            <xm:f>גיליון2!$B$3:$B$5</xm:f>
          </x14:formula1>
          <xm:sqref>G13 G15 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rightToLeft="1" workbookViewId="0">
      <selection activeCell="H16" sqref="H16"/>
    </sheetView>
  </sheetViews>
  <sheetFormatPr defaultRowHeight="14.25" x14ac:dyDescent="0.2"/>
  <cols>
    <col min="10" max="10" width="9" customWidth="1"/>
  </cols>
  <sheetData>
    <row r="3" spans="2:10" x14ac:dyDescent="0.2">
      <c r="B3" s="12">
        <v>0.05</v>
      </c>
      <c r="D3" s="12">
        <v>0.05</v>
      </c>
    </row>
    <row r="4" spans="2:10" x14ac:dyDescent="0.2">
      <c r="B4" s="12">
        <v>0.1</v>
      </c>
      <c r="D4" s="12">
        <v>0.1</v>
      </c>
    </row>
    <row r="5" spans="2:10" x14ac:dyDescent="0.2">
      <c r="B5" s="12">
        <v>0.15</v>
      </c>
      <c r="D5" s="12">
        <v>0.15</v>
      </c>
    </row>
    <row r="6" spans="2:10" x14ac:dyDescent="0.2">
      <c r="D6" s="12">
        <v>0.2</v>
      </c>
    </row>
    <row r="7" spans="2:10" x14ac:dyDescent="0.2">
      <c r="D7" s="12">
        <v>0.25</v>
      </c>
    </row>
    <row r="8" spans="2:10" x14ac:dyDescent="0.2">
      <c r="D8" s="12">
        <v>0.3</v>
      </c>
    </row>
    <row r="12" spans="2:10" ht="15" customHeight="1" x14ac:dyDescent="0.2">
      <c r="J12" s="13"/>
    </row>
    <row r="13" spans="2:10" ht="57" customHeight="1" x14ac:dyDescent="0.2">
      <c r="J13" s="13"/>
    </row>
    <row r="14" spans="2:10" ht="71.25" customHeight="1" x14ac:dyDescent="0.2">
      <c r="J14" s="13"/>
    </row>
    <row r="15" spans="2:10" ht="57" customHeight="1" x14ac:dyDescent="0.2">
      <c r="J15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7B2524-D5AC-4809-8602-113D8DD3A132}"/>
</file>

<file path=customXml/itemProps2.xml><?xml version="1.0" encoding="utf-8"?>
<ds:datastoreItem xmlns:ds="http://schemas.openxmlformats.org/officeDocument/2006/customXml" ds:itemID="{1F6969E9-0848-42A2-B1A6-399CA802BCD1}"/>
</file>

<file path=customXml/itemProps3.xml><?xml version="1.0" encoding="utf-8"?>
<ds:datastoreItem xmlns:ds="http://schemas.openxmlformats.org/officeDocument/2006/customXml" ds:itemID="{4F803088-2B45-4EAD-9C7A-5FBCEDF1D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 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הדר אטלס</dc:creator>
  <cp:lastModifiedBy>יוליה הדר אטלס</cp:lastModifiedBy>
  <cp:lastPrinted>2022-11-30T06:48:29Z</cp:lastPrinted>
  <dcterms:created xsi:type="dcterms:W3CDTF">2022-08-23T12:34:15Z</dcterms:created>
  <dcterms:modified xsi:type="dcterms:W3CDTF">2023-03-22T12:44:39Z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