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lalit\dfs$\Docs\מחלקת רכש ציוד וכללי – בסיס נתונים\מכרזים אורטל\מכרזים\מכרזים שנת 2023\מכרז מזגנים 90-524-23\"/>
    </mc:Choice>
  </mc:AlternateContent>
  <bookViews>
    <workbookView xWindow="0" yWindow="0" windowWidth="25200" windowHeight="11600" activeTab="1"/>
  </bookViews>
  <sheets>
    <sheet name="מזגן מפוצל עילי" sheetId="3" r:id="rId1"/>
    <sheet name="מערכות מיני מרכזי" sheetId="6" r:id="rId2"/>
    <sheet name="מזגני אינוורטר עיליים" sheetId="7" r:id="rId3"/>
    <sheet name="מזגני אינוורטר מיני מרכזיים" sheetId="8" r:id="rId4"/>
  </sheets>
  <definedNames>
    <definedName name="e">'מזגן מפוצל עילי'!$L$6:$L$14</definedName>
    <definedName name="ee">'מזגן מפוצל עילי'!$L$7:$L$14</definedName>
    <definedName name="_xlnm.Print_Area" localSheetId="0">'מזגן מפוצל עילי'!$A$3:$J$32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8" l="1"/>
  <c r="J8" i="8"/>
  <c r="J9" i="8"/>
  <c r="J10" i="8"/>
  <c r="J11" i="8"/>
  <c r="J12" i="8"/>
  <c r="J13" i="8"/>
  <c r="J14" i="8"/>
  <c r="J15" i="8"/>
  <c r="J16" i="8"/>
  <c r="J17" i="8"/>
  <c r="J18" i="8"/>
  <c r="J7" i="7"/>
  <c r="J17" i="7" s="1"/>
  <c r="J8" i="7"/>
  <c r="J9" i="7"/>
  <c r="J10" i="7"/>
  <c r="J11" i="7"/>
  <c r="J12" i="7"/>
  <c r="J13" i="7"/>
  <c r="J14" i="7"/>
  <c r="J15" i="7"/>
  <c r="J16" i="7"/>
  <c r="J7" i="6"/>
  <c r="J8" i="6"/>
  <c r="J9" i="6"/>
  <c r="J10" i="6"/>
  <c r="J11" i="6"/>
  <c r="J12" i="6"/>
  <c r="J13" i="6"/>
  <c r="J14" i="6"/>
  <c r="J15" i="6"/>
  <c r="J16" i="6"/>
  <c r="J17" i="6"/>
  <c r="J18" i="6"/>
  <c r="J19" i="6"/>
  <c r="J20" i="6"/>
  <c r="J21" i="6"/>
  <c r="J22" i="6"/>
  <c r="J23" i="6"/>
  <c r="J24" i="6"/>
  <c r="J25" i="6"/>
  <c r="J8" i="3"/>
  <c r="J9" i="3"/>
  <c r="J10" i="3"/>
  <c r="J11" i="3"/>
  <c r="J12" i="3"/>
  <c r="J13" i="3"/>
  <c r="J14" i="3"/>
  <c r="J15" i="3"/>
  <c r="J16" i="3"/>
  <c r="J17" i="3"/>
  <c r="J18" i="3"/>
  <c r="J19" i="3"/>
  <c r="J6" i="8"/>
  <c r="J6" i="6" l="1"/>
  <c r="J7" i="3" l="1"/>
  <c r="J26" i="6" l="1"/>
  <c r="J20" i="3"/>
  <c r="J19" i="8" l="1"/>
</calcChain>
</file>

<file path=xl/sharedStrings.xml><?xml version="1.0" encoding="utf-8"?>
<sst xmlns="http://schemas.openxmlformats.org/spreadsheetml/2006/main" count="137" uniqueCount="66">
  <si>
    <t>מחיר היחידה כולל שלט עם תצוגה דיגיטלית, סימון מצב ההפעלה וסוללות.</t>
  </si>
  <si>
    <t xml:space="preserve"> מחיר יחידת העיבוי כוללת מנשא (שולחן או מתלה בהתאם למקרה) מפרופילי מתכת מגולוונת, מחוזקת למבנה עם מנעול, בריח ו-3 עותקי מפתחות.  המנשא לתליה, של יחידת המעבה, יהא עשוי פרופילי מתכת מגולוונת, כולל 8 יחידות גומי מחורץ בגודל 5X5 ס"מ ו- 4 מרצפות 20/20.</t>
  </si>
  <si>
    <t>התקנת מזגנים כוללת מעטה סילפס גזה בשתי שכבות על צנרת הקרר ותעלת פח או פי.וי.סי מוגן U.V. בין היציאה מהמבנה ועד למעבה, באורך עד 5 מטר.</t>
  </si>
  <si>
    <t>מחירי סעיפי האספקה בלבד כוללים מאייד, יחידת עיבוי, שלט ואחריות של 24 חודשים על הציוד.</t>
  </si>
  <si>
    <t>כל הסעיפים כוללים אחריות ל-24 חודשי אחריות למזגן ולהתקנה.</t>
  </si>
  <si>
    <t>היחידות יהיו מהדגם האחרון, משנת הייצור האחרונה, יכללו אישור מכון התקנים ויופעלו על  קרר ירוק.</t>
  </si>
  <si>
    <t>הערות</t>
  </si>
  <si>
    <t>מחיר יחידת העיבוי כוללת מנשא (שולחן או מתלה בהתאם למקרה) מפרופילי מתכת מגולוונת, מחוזקת למבנה עם מנעול, בריח ו-3 עותקי מפתחות.  המנשא לתליה, של יחידת המעבה, יהא עשוי פרופילי מתכת מגולוונת, כולל 8 יחידות גומי מחורץ בגודל 5X5 ס"מ ו- 4 מרצפות 20/20.</t>
  </si>
  <si>
    <t>פרק 1 - מזגנים מפוצלים עיליים - הצעת מחיר</t>
  </si>
  <si>
    <t xml:space="preserve"> מחירי סעיפי האספקה בלבד כוללים מאייד, יחידת עיבוי, שלט ואחריות של 24 חודשים על הציוד.</t>
  </si>
  <si>
    <t xml:space="preserve"> היחידות יהיו מהדגם האחרון, משנת הייצור האחרונה, יכללו אישור מכון התקנים ויופעלו על  קרר ירוק.</t>
  </si>
  <si>
    <t>סה"כ</t>
  </si>
  <si>
    <t>סוג מזגן</t>
  </si>
  <si>
    <r>
      <t xml:space="preserve">מזגנים עיליים מפוצלים </t>
    </r>
    <r>
      <rPr>
        <b/>
        <sz val="12"/>
        <rFont val="David"/>
        <family val="2"/>
        <charset val="177"/>
      </rPr>
      <t>חד פאזיים</t>
    </r>
  </si>
  <si>
    <r>
      <t>מזגנים עיליים מפוצלים</t>
    </r>
    <r>
      <rPr>
        <b/>
        <sz val="12"/>
        <rFont val="David"/>
        <family val="2"/>
        <charset val="177"/>
      </rPr>
      <t xml:space="preserve"> תלת פאזיים</t>
    </r>
  </si>
  <si>
    <r>
      <t xml:space="preserve">מערכות מיני מרכזיות </t>
    </r>
    <r>
      <rPr>
        <b/>
        <sz val="12"/>
        <rFont val="David"/>
        <family val="2"/>
        <charset val="177"/>
      </rPr>
      <t>חד פאזיות</t>
    </r>
  </si>
  <si>
    <r>
      <t xml:space="preserve">מערכות מיני מרכזיות </t>
    </r>
    <r>
      <rPr>
        <b/>
        <sz val="12"/>
        <rFont val="David"/>
        <family val="2"/>
        <charset val="177"/>
      </rPr>
      <t>תלת פאזיות</t>
    </r>
  </si>
  <si>
    <t>התקנה של מזגן "מיני מרכזי", על כל הנדרש, לרבות 6 מפזרים 61X61 ס"מ (בהתאם לגודל המוגדר עם משלים אריח) או לחילופין מפזרים קיריים במידות המוגדרות (ספיקת אויר של עד 250 CFM למפזר), תריס אוויר חוזר המותאם למהירות של 300 FPM, תעלות שרשוריות מבודדות תקניות בקוטר "8 על כל אביזריהן (באורך מקסימלי של עד 30 מטר), מחברים, מרכזית פח מבודד לחיבור בין היחידה המיני מרכזית לתעלות ובין תריס האויר החוזר לתעלות וכן כל אביזר נוסף הנדרש לפעילות מושלמת של המערכת בהתאם למפרט הטכני ולדרישות.</t>
  </si>
  <si>
    <t>מזגני אינוורטר עיליים</t>
  </si>
  <si>
    <t>מערכות אינוורטר מיני מרכזיות</t>
  </si>
  <si>
    <t xml:space="preserve"> מחיר היחידה כולל שלט עם תצוגה דיגיטלית, סימון מצב ההפעלה וסוללות.</t>
  </si>
  <si>
    <t>דירוג אנרגטי של היחידה המוצעת</t>
  </si>
  <si>
    <t>A</t>
  </si>
  <si>
    <t>B</t>
  </si>
  <si>
    <t>C</t>
  </si>
  <si>
    <t>D</t>
  </si>
  <si>
    <t>E</t>
  </si>
  <si>
    <t>F</t>
  </si>
  <si>
    <t>G</t>
  </si>
  <si>
    <t>דירוג אנרגטי</t>
  </si>
  <si>
    <t>דגם מוצע</t>
  </si>
  <si>
    <t>תפוקת קירור נומינלית BTU/H</t>
  </si>
  <si>
    <r>
      <t xml:space="preserve">מערכות מיני מרכזיות </t>
    </r>
    <r>
      <rPr>
        <b/>
        <sz val="12"/>
        <rFont val="David"/>
        <family val="2"/>
        <charset val="177"/>
      </rPr>
      <t>שטוחות</t>
    </r>
    <r>
      <rPr>
        <sz val="12"/>
        <rFont val="David"/>
        <family val="2"/>
        <charset val="177"/>
      </rPr>
      <t xml:space="preserve"> </t>
    </r>
    <r>
      <rPr>
        <b/>
        <sz val="12"/>
        <rFont val="David"/>
        <family val="2"/>
      </rPr>
      <t>חד פזיות</t>
    </r>
  </si>
  <si>
    <r>
      <t xml:space="preserve">מערכות מיני מרכזיות </t>
    </r>
    <r>
      <rPr>
        <b/>
        <sz val="12"/>
        <rFont val="David"/>
        <family val="2"/>
        <charset val="177"/>
      </rPr>
      <t>שטוחות</t>
    </r>
    <r>
      <rPr>
        <sz val="12"/>
        <rFont val="David"/>
        <family val="2"/>
        <charset val="177"/>
      </rPr>
      <t xml:space="preserve"> </t>
    </r>
    <r>
      <rPr>
        <b/>
        <sz val="12"/>
        <rFont val="David"/>
        <family val="2"/>
      </rPr>
      <t>תלת פזיות</t>
    </r>
  </si>
  <si>
    <t>תפוקת קירור BTU/H</t>
  </si>
  <si>
    <t>מערכות אינוורטר מיני מרכזיות שטוחות</t>
  </si>
  <si>
    <r>
      <t xml:space="preserve">כמות </t>
    </r>
    <r>
      <rPr>
        <b/>
        <sz val="12"/>
        <color rgb="FFFF0000"/>
        <rFont val="David"/>
        <family val="2"/>
      </rPr>
      <t>שנתית משוערת</t>
    </r>
    <r>
      <rPr>
        <b/>
        <sz val="12"/>
        <rFont val="David"/>
        <family val="2"/>
        <charset val="177"/>
      </rPr>
      <t xml:space="preserve"> לצורך השוואת מחיר</t>
    </r>
  </si>
  <si>
    <t>סה"כ עלות בש"ח (ללא מע"מ)</t>
  </si>
  <si>
    <r>
      <t xml:space="preserve">התקנת מזגן מפוצל עילי על כל הנדרש בסעיפים </t>
    </r>
    <r>
      <rPr>
        <b/>
        <sz val="12"/>
        <rFont val="David"/>
        <family val="2"/>
        <charset val="177"/>
      </rPr>
      <t>1.16-1.23</t>
    </r>
    <r>
      <rPr>
        <sz val="12"/>
        <rFont val="David"/>
        <family val="2"/>
        <charset val="177"/>
      </rPr>
      <t xml:space="preserve"> המופיעים מטה בחלק התחתון של גיליון זה.</t>
    </r>
  </si>
  <si>
    <t>פירוק מזגן מפוצל עילי, מכל סוג וגודל, לרבות הובלה למחסן הלקוח, פירוק מאייד + מעבה, פירוק צנרת וכבל החשמל וכן סגירת החור בקיר דרכו עברה הצנרת, ותיקוני איטום, טיח וצבע.</t>
  </si>
  <si>
    <t>פירוק מערכת מיני מרכזית מכל סוג וגודל, לרבות הובלה למחסן הלקוח, פירוק מאייד + מעבה, פירוק צנרת וכבל החשמל וכן סגירת החור בקיר דרכו עברה הצנרת ותיקוני איטום, טיח וצבע.</t>
  </si>
  <si>
    <t>פירוק מזגן אינוורטר עילי מכל סוג וגודל, כולל הובלה למחסן הלקוח, כולל פירוק מאייד + מעבה, כולל פירוק צנרת וכבל החשמל וכן סגירת החור בקיר דרכו עברה הצנרת ותיקוני איטום, טיח וצבע.</t>
  </si>
  <si>
    <t>פירוק מערכת אינוורטר מיני מרכזית, מכל סוג וגודל, לרבות הובלה למחסן הלקוח, פירוק מאייד + מעבה, פירוק צנרת וכבל החשמל וכן סגירת החור בקיר דרכו עברה הצנרת ותיקוני איטום, טיח וצבע.</t>
  </si>
  <si>
    <r>
      <t xml:space="preserve">התקנת מזגן מיני מרכזי על כל הנדרש בסעיפים </t>
    </r>
    <r>
      <rPr>
        <b/>
        <sz val="12"/>
        <rFont val="David"/>
        <family val="2"/>
        <charset val="177"/>
      </rPr>
      <t xml:space="preserve">2.22  - 2.30 </t>
    </r>
    <r>
      <rPr>
        <sz val="12"/>
        <rFont val="David"/>
        <family val="2"/>
      </rPr>
      <t>המופיעים מטה בחלק התחתון של גיליון זה.</t>
    </r>
  </si>
  <si>
    <r>
      <t xml:space="preserve">התקנת מזגן מיני מרכזי על כל הנדרש בסעיפים </t>
    </r>
    <r>
      <rPr>
        <b/>
        <sz val="12"/>
        <rFont val="David"/>
        <family val="2"/>
        <charset val="177"/>
      </rPr>
      <t xml:space="preserve">2.23 - 2.30 </t>
    </r>
    <r>
      <rPr>
        <sz val="12"/>
        <rFont val="David"/>
        <family val="2"/>
      </rPr>
      <t>המופיעים מטה בחלק התחתון של גיליון זה</t>
    </r>
    <r>
      <rPr>
        <sz val="12"/>
        <rFont val="David"/>
        <family val="2"/>
        <charset val="177"/>
      </rPr>
      <t xml:space="preserve"> (המחיר אינו כולל תעלות, מפזרים, מרכזיות וכדומה).</t>
    </r>
  </si>
  <si>
    <r>
      <t xml:space="preserve">כמות </t>
    </r>
    <r>
      <rPr>
        <b/>
        <sz val="12"/>
        <color rgb="FFFF0000"/>
        <rFont val="David"/>
        <family val="2"/>
      </rPr>
      <t>שנתית משוערת</t>
    </r>
    <r>
      <rPr>
        <b/>
        <sz val="12"/>
        <rFont val="David"/>
        <family val="2"/>
      </rPr>
      <t xml:space="preserve"> לצורך השוואת מחיר</t>
    </r>
  </si>
  <si>
    <r>
      <t xml:space="preserve">התקנת מזגן מיני מרכזי אינוורטר על כל הנדרש בסעיפים </t>
    </r>
    <r>
      <rPr>
        <b/>
        <sz val="12"/>
        <rFont val="David"/>
        <family val="2"/>
      </rPr>
      <t>4.23 - 4.15</t>
    </r>
    <r>
      <rPr>
        <sz val="12"/>
        <rFont val="David"/>
        <family val="2"/>
        <charset val="177"/>
      </rPr>
      <t xml:space="preserve"> המופיעים מטה בחלק התחתון של גיליון זה.</t>
    </r>
  </si>
  <si>
    <r>
      <t xml:space="preserve">התקנת מזגן מיני מרכזי אינוורטר על כל הנדרש בסעיפים </t>
    </r>
    <r>
      <rPr>
        <b/>
        <sz val="12"/>
        <rFont val="David"/>
        <family val="2"/>
      </rPr>
      <t>4.23 - 4.16</t>
    </r>
    <r>
      <rPr>
        <sz val="12"/>
        <rFont val="David"/>
        <family val="2"/>
        <charset val="177"/>
      </rPr>
      <t xml:space="preserve"> המופיעים מטה בחלק התחתון של גיליון זה (המחיר אינו כולל תעלות, מפזרים, מרכזיות וכדומה).</t>
    </r>
  </si>
  <si>
    <r>
      <t xml:space="preserve">התקנת מזגן אינוורטר עילי על כל הנדרש בסעיפים </t>
    </r>
    <r>
      <rPr>
        <b/>
        <sz val="12"/>
        <rFont val="David"/>
        <family val="2"/>
      </rPr>
      <t>3.14-3.21</t>
    </r>
    <r>
      <rPr>
        <sz val="12"/>
        <rFont val="David"/>
        <family val="2"/>
        <charset val="177"/>
      </rPr>
      <t xml:space="preserve"> המופיעים מטה בחלק התחתון של גיליון זה.</t>
    </r>
  </si>
  <si>
    <t>פרק 2 - מערכות מיני מרכזיות - הצעת מחיר</t>
  </si>
  <si>
    <t>פרק 3 - מזגני אינוורטר עיליים-הצעת  מחיר</t>
  </si>
  <si>
    <t>פרק 4 - מזגני אינוורטר מיני מרכזיים-הצעת מחיר</t>
  </si>
  <si>
    <t>שם המגיש:</t>
  </si>
  <si>
    <t>גלאי נוכחות חוטי (כולל אספקה, הובלה והתקנה מלאה לרבות חיווט מלא בכל אורך נדרש, כל אביזר נלווה וכל עבודה נדרשת).</t>
  </si>
  <si>
    <t>גלאי נוכחות אלחוטי (כולל אספקה, הובלה והתקנה מלאה לרבות ביצוע כל חיבור נדרש, כל אביזר נלווה וכל עבודה נדרשת).</t>
  </si>
  <si>
    <t>תקופה (שנים)</t>
  </si>
  <si>
    <t>התקנה של מזגן "מיני מרכזי" אינוורטר, על כל הנדרש, לרבות 6 מפזרים 61X61 ס"מ (בהתאם לגודל המוגדר עם משלים אריח) או לחילופין מפזרים קיריים במידות המוגדרות (ספיקת אויר של עד 250 CFM למפזר), תריס אוויר חוזר המותאם למהירות של 300 FPM, תעלות שרשוריות מבודדות תקניות בקוטר "8 על כל אביזריהן (באורך מקסימלי של עד 30 מטר), מחברים, מרכזית פח מבודד לחיבור בין היחידה המיני מרכזית לתעלות ובין תריס האויר החוזר לתעלות וכן כל אביזר נוסף הנדרש לפעילות מושלמת של המערכת בהתאם למפרט הטכני ולדרישות.</t>
  </si>
  <si>
    <t>מחיר יחידה בש"ח (ללא מע"מ) - עבור אספקה והובלה בלבד</t>
  </si>
  <si>
    <t xml:space="preserve">מובהר כי המחיר המוצע בעבור "גלאי נוכחות חוטי" ו"גלאי נוכחות אלחוטי"  יהיה זהה עבור כל אחד מהסלים. כלומר, לא ניתן להציע מחיר מסוים עבור פריטים אלו בסל אחד ומחיר שונה עבורם בסל אחר. אם נקב המציע ביחס לאותם הפריטים הנ"ל, במקומות שונים בהצעתו, מחירים שונים, תהיה כללית רשאית לקבוע את מחירו של אותו פריט בהתאם למחיר הנמוך אשר ננקב על ידי המציע. מחיר זה יחייב את המציע לכל דבר ועניין וקביעת כללית בעניין זה תהיה סופית ובלתי ניתנת לערעור. </t>
  </si>
  <si>
    <t>הסתברות רכש</t>
  </si>
  <si>
    <t>נמחק</t>
  </si>
  <si>
    <t>התקנת מזגן כוללת (עד 10 מ"א צנרת קרר וחשמל, לפי המפרט), קידוחים בקירות רגילים בהתאם לנדרש, עד 2 קידוחים בקיר בטון, צינור ניקוז, Φ 16/23, מחוזק עם חבקים (בנדים) באורך עד 8 מטר, תעלת P.V.C בגוון לבן וחבקים פלסטיים או פח, כל 1 מ"ר, באורך עד 10 מ.</t>
  </si>
  <si>
    <t>התקנה מזגנים כוללת (עד 10 מ"א צנרת קרר וחשמל, לפי המפרט), קידוחים בקירות רגילים בהתאם לנדרש, עד 2 קידוחים בקיר בטון, צינור ניקוז, Φ 16/23, מחוזק עם חבקים (בנדים) באורך עד 8 מטר, תעלת P.V.C בגוון לבן וחבקים פלסטיים או פח, כל 1 מ"ר, באורך עד 10 מ.</t>
  </si>
  <si>
    <t>התקנת מזגן מפוצל עילי כולל  (עד 10 מ"א צנרת קרר וחשמל, לפי המפרט), קידוחים בקירות רגילים בהתאם לנדרש, עד 2 קידוחים בקיר בטון, צינור ניקוז, Φ 16/23, מחוזק עם חבקים (בנדים) באורך עד 8 מטר, תעלת P.V.C בגוון לבן וחבקים פלסטיים או פח, כל 1 מ"ר, באורך עד 10 מ.</t>
  </si>
  <si>
    <t xml:space="preserve"> ההתקנה כוללת (עד 10 מ"א צנרת קרר וחשמל, לפי המפרט), קידוחים בקירות רגילים בהתאם לנדרש, עד 2 קידוחים בקיר בטון, צינור ניקוז, Φ 16/23, מחוזק עם חבקים (בנדים) באורך עד 8 מטר, תעלת P.V.C בגוון לבן וחבקים פלסטיים או פח, כל 1 מ"ר, באורך עד 10 מ.</t>
  </si>
  <si>
    <r>
      <t xml:space="preserve">תפוקת הקירור המפורטת לצד כל סוג מזגן בטבלה שלעיל הינה בבחינת </t>
    </r>
    <r>
      <rPr>
        <u/>
        <sz val="12"/>
        <rFont val="David"/>
        <family val="2"/>
      </rPr>
      <t>תפוקת מינימום נדרשת</t>
    </r>
    <r>
      <rPr>
        <sz val="12"/>
        <rFont val="David"/>
        <family val="2"/>
      </rPr>
      <t xml:space="preserve">. לכן, </t>
    </r>
    <r>
      <rPr>
        <u/>
        <sz val="12"/>
        <rFont val="David"/>
        <family val="2"/>
      </rPr>
      <t>לא ניתן להגיש הצעה עם מוצרים בעלי תפוקת קירור נמוכה יותר מהמצוין בטבלה</t>
    </r>
    <r>
      <rPr>
        <sz val="12"/>
        <rFont val="David"/>
        <family val="2"/>
      </rPr>
      <t>. כללית תאשר קבלת סטייה חיובית בלבד (כלפי מעלה) בתפוקת הקירור האמורה של עד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</si>
</sst>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 #,##0.00_ ;_ &quot;₪&quot;\ * \-#,##0.00_ ;_ &quot;₪&quot;\ * &quot;-&quot;??_ ;_ @_ "/>
    <numFmt numFmtId="164" formatCode="0.0"/>
    <numFmt numFmtId="165" formatCode="_ &quot;₪&quot;\ * #,##0_ ;_ &quot;₪&quot;\ * \-#,##0_ ;_ &quot;₪&quot;\ * &quot;-&quot;??_ ;_ @_ "/>
  </numFmts>
  <fonts count="36" x14ac:knownFonts="1">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2"/>
      <name val="David"/>
      <family val="2"/>
      <charset val="177"/>
    </font>
    <font>
      <b/>
      <u/>
      <sz val="14"/>
      <name val="David"/>
      <family val="2"/>
      <charset val="177"/>
    </font>
    <font>
      <sz val="12"/>
      <name val="David"/>
      <family val="2"/>
      <charset val="177"/>
    </font>
    <font>
      <b/>
      <sz val="11"/>
      <name val="David"/>
      <family val="2"/>
      <charset val="177"/>
    </font>
    <font>
      <sz val="12"/>
      <name val="David"/>
      <family val="2"/>
      <charset val="177"/>
    </font>
    <font>
      <b/>
      <u/>
      <sz val="12"/>
      <color rgb="FFFF0000"/>
      <name val="David"/>
      <family val="2"/>
      <charset val="177"/>
    </font>
    <font>
      <b/>
      <u/>
      <sz val="14"/>
      <name val="David"/>
      <family val="2"/>
      <charset val="177"/>
    </font>
    <font>
      <sz val="12"/>
      <name val="David"/>
      <family val="2"/>
      <charset val="177"/>
    </font>
    <font>
      <sz val="10"/>
      <name val="Arial"/>
      <family val="2"/>
    </font>
    <font>
      <b/>
      <sz val="12"/>
      <name val="David"/>
      <family val="2"/>
    </font>
    <font>
      <b/>
      <sz val="12"/>
      <color rgb="FFFF0000"/>
      <name val="David"/>
      <family val="2"/>
    </font>
    <font>
      <b/>
      <sz val="11"/>
      <name val="David"/>
      <family val="2"/>
    </font>
    <font>
      <sz val="12"/>
      <name val="David"/>
      <family val="2"/>
    </font>
    <font>
      <b/>
      <sz val="11"/>
      <color theme="1"/>
      <name val="Arial"/>
      <family val="2"/>
      <scheme val="minor"/>
    </font>
    <font>
      <b/>
      <sz val="14"/>
      <color theme="1"/>
      <name val="Arial"/>
      <family val="2"/>
      <scheme val="minor"/>
    </font>
    <font>
      <sz val="14"/>
      <name val="Arial"/>
      <family val="2"/>
      <charset val="177"/>
      <scheme val="minor"/>
    </font>
    <font>
      <b/>
      <sz val="16"/>
      <name val="David"/>
      <family val="2"/>
    </font>
    <font>
      <u/>
      <sz val="12"/>
      <name val="David"/>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0"/>
      </patternFill>
    </fill>
    <fill>
      <patternFill patternType="solid">
        <fgColor rgb="FFFFFF00"/>
        <bgColor theme="0"/>
      </patternFill>
    </fill>
    <fill>
      <patternFill patternType="solid">
        <fgColor indexed="65"/>
        <bgColor theme="0"/>
      </patternFill>
    </fill>
    <fill>
      <patternFill patternType="solid">
        <fgColor theme="4" tint="0.79998168889431442"/>
        <bgColor theme="0"/>
      </patternFill>
    </fill>
    <fill>
      <patternFill patternType="solid">
        <fgColor theme="1"/>
        <bgColor theme="0"/>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6" fillId="0" borderId="0"/>
    <xf numFmtId="0" fontId="1" fillId="0" borderId="0"/>
  </cellStyleXfs>
  <cellXfs count="80">
    <xf numFmtId="0" fontId="0" fillId="0" borderId="0" xfId="0"/>
    <xf numFmtId="4" fontId="20" fillId="34" borderId="12" xfId="0" applyNumberFormat="1" applyFont="1" applyFill="1" applyBorder="1" applyAlignment="1" applyProtection="1">
      <alignment horizontal="right" vertical="center" wrapText="1" readingOrder="2"/>
      <protection locked="0"/>
    </xf>
    <xf numFmtId="0" fontId="0" fillId="35" borderId="0" xfId="0" applyFill="1"/>
    <xf numFmtId="1" fontId="27" fillId="36" borderId="10" xfId="0" applyNumberFormat="1" applyFont="1" applyFill="1" applyBorder="1" applyAlignment="1">
      <alignment horizontal="center" vertical="center" wrapText="1"/>
    </xf>
    <xf numFmtId="4" fontId="27" fillId="36" borderId="10" xfId="0" applyNumberFormat="1" applyFont="1" applyFill="1" applyBorder="1" applyAlignment="1">
      <alignment horizontal="center" vertical="center" wrapText="1" readingOrder="2"/>
    </xf>
    <xf numFmtId="4" fontId="29" fillId="36" borderId="10" xfId="0" applyNumberFormat="1" applyFont="1" applyFill="1" applyBorder="1" applyAlignment="1">
      <alignment horizontal="center" vertical="center" wrapText="1" readingOrder="2"/>
    </xf>
    <xf numFmtId="0" fontId="20" fillId="33" borderId="10" xfId="0" applyFont="1" applyFill="1" applyBorder="1" applyAlignment="1">
      <alignment horizontal="center" vertical="center" wrapText="1"/>
    </xf>
    <xf numFmtId="3" fontId="20" fillId="33" borderId="10" xfId="0" applyNumberFormat="1" applyFont="1" applyFill="1" applyBorder="1" applyAlignment="1">
      <alignment horizontal="center" vertical="center" wrapText="1" readingOrder="2"/>
    </xf>
    <xf numFmtId="3" fontId="20" fillId="35" borderId="10" xfId="0" applyNumberFormat="1" applyFont="1" applyFill="1" applyBorder="1" applyAlignment="1">
      <alignment horizontal="center" vertical="center" wrapText="1" readingOrder="2"/>
    </xf>
    <xf numFmtId="9" fontId="20" fillId="33" borderId="10" xfId="42" applyFont="1" applyFill="1" applyBorder="1" applyAlignment="1">
      <alignment horizontal="center" vertical="center" wrapText="1" readingOrder="2"/>
    </xf>
    <xf numFmtId="0" fontId="20" fillId="34" borderId="10" xfId="42" applyNumberFormat="1" applyFont="1" applyFill="1" applyBorder="1" applyAlignment="1" applyProtection="1">
      <alignment horizontal="center" vertical="center" wrapText="1" readingOrder="2"/>
      <protection locked="0"/>
    </xf>
    <xf numFmtId="165" fontId="0" fillId="34" borderId="10" xfId="0" applyNumberFormat="1" applyFill="1" applyBorder="1" applyProtection="1">
      <protection locked="0"/>
    </xf>
    <xf numFmtId="0" fontId="0" fillId="34" borderId="10" xfId="0" applyFill="1" applyBorder="1" applyAlignment="1" applyProtection="1">
      <alignment horizontal="center"/>
      <protection locked="0"/>
    </xf>
    <xf numFmtId="44" fontId="0" fillId="33" borderId="10" xfId="0" applyNumberFormat="1" applyFill="1" applyBorder="1"/>
    <xf numFmtId="3" fontId="0" fillId="35" borderId="0" xfId="0" applyNumberFormat="1" applyFill="1"/>
    <xf numFmtId="0" fontId="0" fillId="37" borderId="10" xfId="0" applyFill="1" applyBorder="1" applyProtection="1">
      <protection locked="0"/>
    </xf>
    <xf numFmtId="2" fontId="20" fillId="33" borderId="10" xfId="0" applyNumberFormat="1" applyFont="1" applyFill="1" applyBorder="1" applyAlignment="1">
      <alignment horizontal="center" vertical="center" wrapText="1"/>
    </xf>
    <xf numFmtId="0" fontId="0" fillId="37" borderId="10" xfId="0" applyFill="1" applyBorder="1" applyAlignment="1" applyProtection="1">
      <alignment horizontal="center"/>
      <protection locked="0"/>
    </xf>
    <xf numFmtId="1" fontId="20" fillId="34" borderId="10" xfId="0" applyNumberFormat="1" applyFont="1" applyFill="1" applyBorder="1" applyAlignment="1">
      <alignment horizontal="center" vertical="center" wrapText="1"/>
    </xf>
    <xf numFmtId="44" fontId="0" fillId="34" borderId="10" xfId="0" applyNumberFormat="1" applyFill="1" applyBorder="1"/>
    <xf numFmtId="4" fontId="20" fillId="33" borderId="0" xfId="0" applyNumberFormat="1" applyFont="1" applyFill="1" applyAlignment="1">
      <alignment horizontal="right" vertical="center" wrapText="1" readingOrder="2"/>
    </xf>
    <xf numFmtId="4" fontId="24" fillId="33" borderId="0" xfId="0" applyNumberFormat="1" applyFont="1" applyFill="1" applyAlignment="1">
      <alignment horizontal="center" vertical="center" wrapText="1" readingOrder="2"/>
    </xf>
    <xf numFmtId="0" fontId="20" fillId="35" borderId="10" xfId="42" applyNumberFormat="1" applyFont="1" applyFill="1" applyBorder="1" applyAlignment="1" applyProtection="1">
      <alignment horizontal="center" vertical="center" wrapText="1" readingOrder="2"/>
      <protection locked="0"/>
    </xf>
    <xf numFmtId="165" fontId="0" fillId="35" borderId="10" xfId="0" applyNumberFormat="1" applyFill="1" applyBorder="1" applyAlignment="1" applyProtection="1">
      <alignment horizontal="center" vertical="center"/>
      <protection locked="0"/>
    </xf>
    <xf numFmtId="0" fontId="0" fillId="35" borderId="10" xfId="0" applyFill="1" applyBorder="1" applyAlignment="1" applyProtection="1">
      <alignment horizontal="center"/>
      <protection locked="0"/>
    </xf>
    <xf numFmtId="44" fontId="0" fillId="33" borderId="10" xfId="0" applyNumberFormat="1" applyFill="1" applyBorder="1" applyAlignment="1">
      <alignment horizontal="center" vertical="center"/>
    </xf>
    <xf numFmtId="164" fontId="20" fillId="33" borderId="10" xfId="0" applyNumberFormat="1" applyFont="1" applyFill="1" applyBorder="1" applyAlignment="1">
      <alignment horizontal="center" vertical="center" wrapText="1"/>
    </xf>
    <xf numFmtId="1" fontId="23" fillId="33" borderId="0" xfId="0" applyNumberFormat="1" applyFont="1" applyFill="1" applyAlignment="1">
      <alignment horizontal="center" vertical="center" wrapText="1"/>
    </xf>
    <xf numFmtId="2" fontId="22" fillId="33" borderId="10" xfId="0" applyNumberFormat="1" applyFont="1" applyFill="1" applyBorder="1" applyAlignment="1">
      <alignment horizontal="center" vertical="center" wrapText="1"/>
    </xf>
    <xf numFmtId="0" fontId="31" fillId="35" borderId="0" xfId="0" applyFont="1" applyFill="1"/>
    <xf numFmtId="0" fontId="0" fillId="35" borderId="0" xfId="0" applyFill="1" applyProtection="1">
      <protection locked="0"/>
    </xf>
    <xf numFmtId="0" fontId="0" fillId="35" borderId="0" xfId="0" applyFill="1" applyAlignment="1">
      <alignment horizontal="right" readingOrder="2"/>
    </xf>
    <xf numFmtId="0" fontId="32" fillId="35" borderId="0" xfId="0" applyFont="1" applyFill="1"/>
    <xf numFmtId="0" fontId="33" fillId="35" borderId="0" xfId="0" applyFont="1" applyFill="1" applyProtection="1">
      <protection locked="0"/>
    </xf>
    <xf numFmtId="4" fontId="24" fillId="35" borderId="0" xfId="0" applyNumberFormat="1" applyFont="1" applyFill="1" applyAlignment="1">
      <alignment horizontal="center" vertical="center" wrapText="1" readingOrder="2"/>
    </xf>
    <xf numFmtId="1" fontId="18" fillId="36" borderId="10" xfId="0" applyNumberFormat="1" applyFont="1" applyFill="1" applyBorder="1" applyAlignment="1">
      <alignment horizontal="center" vertical="center" wrapText="1"/>
    </xf>
    <xf numFmtId="4" fontId="18" fillId="36" borderId="10" xfId="0" applyNumberFormat="1" applyFont="1" applyFill="1" applyBorder="1" applyAlignment="1">
      <alignment horizontal="center" vertical="center" wrapText="1" readingOrder="2"/>
    </xf>
    <xf numFmtId="4" fontId="21" fillId="36" borderId="10" xfId="0" applyNumberFormat="1" applyFont="1" applyFill="1" applyBorder="1" applyAlignment="1">
      <alignment horizontal="center" vertical="center" wrapText="1" readingOrder="2"/>
    </xf>
    <xf numFmtId="3" fontId="22" fillId="33" borderId="10" xfId="0" applyNumberFormat="1" applyFont="1" applyFill="1" applyBorder="1" applyAlignment="1">
      <alignment horizontal="center" vertical="center" wrapText="1" readingOrder="2"/>
    </xf>
    <xf numFmtId="1" fontId="18" fillId="34" borderId="10" xfId="0" applyNumberFormat="1" applyFont="1" applyFill="1" applyBorder="1" applyAlignment="1">
      <alignment horizontal="center" vertical="center" wrapText="1"/>
    </xf>
    <xf numFmtId="165" fontId="0" fillId="35" borderId="0" xfId="0" applyNumberFormat="1" applyFill="1"/>
    <xf numFmtId="1" fontId="23" fillId="35" borderId="0" xfId="0" applyNumberFormat="1" applyFont="1" applyFill="1" applyAlignment="1">
      <alignment horizontal="center" vertical="center" wrapText="1"/>
    </xf>
    <xf numFmtId="2" fontId="20" fillId="33" borderId="11" xfId="0" applyNumberFormat="1" applyFont="1" applyFill="1" applyBorder="1" applyAlignment="1">
      <alignment horizontal="center" vertical="center" wrapText="1"/>
    </xf>
    <xf numFmtId="4" fontId="20" fillId="33" borderId="0" xfId="0" applyNumberFormat="1" applyFont="1" applyFill="1" applyAlignment="1">
      <alignment horizontal="center" vertical="center" wrapText="1" readingOrder="2"/>
    </xf>
    <xf numFmtId="1" fontId="20" fillId="33" borderId="0" xfId="0" applyNumberFormat="1" applyFont="1" applyFill="1" applyAlignment="1">
      <alignment horizontal="center" vertical="center" wrapText="1"/>
    </xf>
    <xf numFmtId="4" fontId="21" fillId="33" borderId="0" xfId="0" applyNumberFormat="1" applyFont="1" applyFill="1" applyAlignment="1">
      <alignment horizontal="center" vertical="center" wrapText="1" readingOrder="2"/>
    </xf>
    <xf numFmtId="0" fontId="20" fillId="35" borderId="10" xfId="0" applyFont="1" applyFill="1" applyBorder="1" applyAlignment="1">
      <alignment horizontal="center" vertical="center" wrapText="1"/>
    </xf>
    <xf numFmtId="9" fontId="20" fillId="35" borderId="10" xfId="42" applyFont="1" applyFill="1" applyBorder="1" applyAlignment="1">
      <alignment horizontal="center" vertical="center" wrapText="1" readingOrder="2"/>
    </xf>
    <xf numFmtId="165" fontId="0" fillId="34" borderId="10" xfId="0" applyNumberFormat="1" applyFill="1" applyBorder="1" applyAlignment="1" applyProtection="1">
      <alignment horizontal="center"/>
      <protection locked="0"/>
    </xf>
    <xf numFmtId="44" fontId="0" fillId="33" borderId="10" xfId="0" applyNumberFormat="1" applyFill="1" applyBorder="1" applyAlignment="1">
      <alignment horizontal="center"/>
    </xf>
    <xf numFmtId="2" fontId="20" fillId="35" borderId="10" xfId="0" applyNumberFormat="1" applyFont="1" applyFill="1" applyBorder="1" applyAlignment="1">
      <alignment horizontal="center" vertical="center" wrapText="1"/>
    </xf>
    <xf numFmtId="44" fontId="31" fillId="34" borderId="10" xfId="0" applyNumberFormat="1" applyFont="1" applyFill="1" applyBorder="1" applyAlignment="1">
      <alignment horizontal="center"/>
    </xf>
    <xf numFmtId="1" fontId="22" fillId="33" borderId="0" xfId="0" applyNumberFormat="1" applyFont="1" applyFill="1" applyAlignment="1">
      <alignment horizontal="center" vertical="center" wrapText="1"/>
    </xf>
    <xf numFmtId="3" fontId="20" fillId="33" borderId="0" xfId="0" applyNumberFormat="1" applyFont="1" applyFill="1" applyAlignment="1">
      <alignment horizontal="center" vertical="center" wrapText="1" readingOrder="2"/>
    </xf>
    <xf numFmtId="4" fontId="20" fillId="33" borderId="10" xfId="0" applyNumberFormat="1" applyFont="1" applyFill="1" applyBorder="1" applyAlignment="1">
      <alignment horizontal="center" vertical="center" wrapText="1" readingOrder="2"/>
    </xf>
    <xf numFmtId="1" fontId="20" fillId="33" borderId="10" xfId="0" applyNumberFormat="1" applyFont="1" applyFill="1" applyBorder="1" applyAlignment="1">
      <alignment horizontal="center" vertical="center" wrapText="1"/>
    </xf>
    <xf numFmtId="1" fontId="34" fillId="33" borderId="0" xfId="0" applyNumberFormat="1" applyFont="1" applyFill="1" applyAlignment="1">
      <alignment horizontal="right" vertical="center" wrapText="1"/>
    </xf>
    <xf numFmtId="4" fontId="20" fillId="33" borderId="13" xfId="0" applyNumberFormat="1" applyFont="1" applyFill="1" applyBorder="1" applyAlignment="1">
      <alignment horizontal="right" vertical="center" wrapText="1" readingOrder="2"/>
    </xf>
    <xf numFmtId="4" fontId="20" fillId="33" borderId="14" xfId="0" applyNumberFormat="1" applyFont="1" applyFill="1" applyBorder="1" applyAlignment="1">
      <alignment horizontal="right" vertical="center" wrapText="1" readingOrder="2"/>
    </xf>
    <xf numFmtId="4" fontId="20" fillId="33" borderId="15" xfId="0" applyNumberFormat="1" applyFont="1" applyFill="1" applyBorder="1" applyAlignment="1">
      <alignment horizontal="right" vertical="center" wrapText="1" readingOrder="2"/>
    </xf>
    <xf numFmtId="1" fontId="20" fillId="35" borderId="10" xfId="0" applyNumberFormat="1" applyFont="1" applyFill="1" applyBorder="1" applyAlignment="1">
      <alignment horizontal="right" vertical="center" wrapText="1"/>
    </xf>
    <xf numFmtId="4" fontId="20" fillId="35" borderId="10" xfId="0" applyNumberFormat="1" applyFont="1" applyFill="1" applyBorder="1" applyAlignment="1">
      <alignment horizontal="right" vertical="center" wrapText="1" readingOrder="2"/>
    </xf>
    <xf numFmtId="4" fontId="20" fillId="33" borderId="10" xfId="0" applyNumberFormat="1" applyFont="1" applyFill="1" applyBorder="1" applyAlignment="1">
      <alignment horizontal="right" vertical="center" wrapText="1" readingOrder="2"/>
    </xf>
    <xf numFmtId="4" fontId="24" fillId="33" borderId="0" xfId="0" applyNumberFormat="1" applyFont="1" applyFill="1" applyAlignment="1">
      <alignment horizontal="center" vertical="center" wrapText="1" readingOrder="2"/>
    </xf>
    <xf numFmtId="1" fontId="23" fillId="33" borderId="12" xfId="0" applyNumberFormat="1" applyFont="1" applyFill="1" applyBorder="1" applyAlignment="1">
      <alignment horizontal="center" vertical="center" wrapText="1"/>
    </xf>
    <xf numFmtId="1" fontId="20" fillId="35" borderId="10" xfId="0" applyNumberFormat="1" applyFont="1" applyFill="1" applyBorder="1" applyAlignment="1">
      <alignment horizontal="center" vertical="center" wrapText="1"/>
    </xf>
    <xf numFmtId="1" fontId="18" fillId="34" borderId="13" xfId="0" applyNumberFormat="1" applyFont="1" applyFill="1" applyBorder="1" applyAlignment="1">
      <alignment horizontal="center" vertical="center" wrapText="1"/>
    </xf>
    <xf numFmtId="1" fontId="18" fillId="34" borderId="14" xfId="0" applyNumberFormat="1" applyFont="1" applyFill="1" applyBorder="1" applyAlignment="1">
      <alignment horizontal="center" vertical="center" wrapText="1"/>
    </xf>
    <xf numFmtId="1" fontId="18" fillId="34" borderId="15" xfId="0" applyNumberFormat="1" applyFont="1" applyFill="1" applyBorder="1" applyAlignment="1">
      <alignment horizontal="center" vertical="center" wrapText="1"/>
    </xf>
    <xf numFmtId="4" fontId="30" fillId="33" borderId="10" xfId="0" applyNumberFormat="1" applyFont="1" applyFill="1" applyBorder="1" applyAlignment="1">
      <alignment horizontal="right" vertical="center" wrapText="1" readingOrder="2"/>
    </xf>
    <xf numFmtId="4" fontId="22" fillId="33" borderId="10" xfId="0" applyNumberFormat="1" applyFont="1" applyFill="1" applyBorder="1" applyAlignment="1">
      <alignment horizontal="right" vertical="center" wrapText="1" readingOrder="2"/>
    </xf>
    <xf numFmtId="1" fontId="20" fillId="33" borderId="10" xfId="0" applyNumberFormat="1" applyFont="1" applyFill="1" applyBorder="1" applyAlignment="1">
      <alignment horizontal="center" vertical="center" wrapText="1"/>
    </xf>
    <xf numFmtId="1" fontId="20" fillId="33" borderId="10" xfId="0" applyNumberFormat="1" applyFont="1" applyFill="1" applyBorder="1" applyAlignment="1">
      <alignment horizontal="right" vertical="center" wrapText="1"/>
    </xf>
    <xf numFmtId="4" fontId="19" fillId="33" borderId="0" xfId="0" applyNumberFormat="1" applyFont="1" applyFill="1" applyAlignment="1">
      <alignment horizontal="center" vertical="center" wrapText="1" readingOrder="2"/>
    </xf>
    <xf numFmtId="1" fontId="23" fillId="33" borderId="0" xfId="0" applyNumberFormat="1" applyFont="1" applyFill="1" applyAlignment="1">
      <alignment horizontal="center" vertical="center" wrapText="1"/>
    </xf>
    <xf numFmtId="1" fontId="18" fillId="34" borderId="10" xfId="0" applyNumberFormat="1" applyFont="1" applyFill="1" applyBorder="1" applyAlignment="1">
      <alignment horizontal="center" vertical="center" wrapText="1"/>
    </xf>
    <xf numFmtId="1" fontId="20" fillId="33" borderId="10" xfId="0" applyNumberFormat="1" applyFont="1" applyFill="1" applyBorder="1" applyAlignment="1">
      <alignment horizontal="center" vertical="center" wrapText="1" shrinkToFit="1"/>
    </xf>
    <xf numFmtId="1" fontId="20" fillId="34" borderId="10" xfId="0" applyNumberFormat="1" applyFont="1" applyFill="1" applyBorder="1" applyAlignment="1">
      <alignment horizontal="center" vertical="center" wrapText="1"/>
    </xf>
    <xf numFmtId="4" fontId="25" fillId="33" borderId="10" xfId="0" applyNumberFormat="1" applyFont="1" applyFill="1" applyBorder="1" applyAlignment="1">
      <alignment horizontal="right" vertical="center" wrapText="1" readingOrder="2"/>
    </xf>
    <xf numFmtId="4" fontId="23" fillId="33" borderId="0" xfId="0" applyNumberFormat="1" applyFont="1" applyFill="1" applyAlignment="1">
      <alignment horizontal="center" vertical="center" wrapText="1" readingOrder="2"/>
    </xf>
  </cellXfs>
  <cellStyles count="45">
    <cellStyle name="20% - הדגשה1" xfId="19" builtinId="30" customBuiltin="1"/>
    <cellStyle name="20% - הדגשה2" xfId="23" builtinId="34" customBuiltin="1"/>
    <cellStyle name="20% - הדגשה3" xfId="27" builtinId="38" customBuiltin="1"/>
    <cellStyle name="20% - הדגשה4" xfId="31" builtinId="42" customBuiltin="1"/>
    <cellStyle name="20% - הדגשה5" xfId="35" builtinId="46" customBuiltin="1"/>
    <cellStyle name="20% - הדגשה6" xfId="39" builtinId="50" customBuiltin="1"/>
    <cellStyle name="40% - הדגשה1" xfId="20" builtinId="31" customBuiltin="1"/>
    <cellStyle name="40% - הדגשה2" xfId="24" builtinId="35" customBuiltin="1"/>
    <cellStyle name="40% - הדגשה3" xfId="28" builtinId="39" customBuiltin="1"/>
    <cellStyle name="40% - הדגשה4" xfId="32" builtinId="43" customBuiltin="1"/>
    <cellStyle name="40% - הדגשה5" xfId="36" builtinId="47" customBuiltin="1"/>
    <cellStyle name="40% - הדגשה6" xfId="40" builtinId="51" customBuiltin="1"/>
    <cellStyle name="60% - הדגשה1" xfId="21" builtinId="32" customBuiltin="1"/>
    <cellStyle name="60% - הדגשה2" xfId="25" builtinId="36" customBuiltin="1"/>
    <cellStyle name="60% - הדגשה3" xfId="29" builtinId="40" customBuiltin="1"/>
    <cellStyle name="60% - הדגשה4" xfId="33" builtinId="44" customBuiltin="1"/>
    <cellStyle name="60% - הדגשה5" xfId="37" builtinId="48" customBuiltin="1"/>
    <cellStyle name="60% - הדגשה6" xfId="41" builtinId="52" customBuiltin="1"/>
    <cellStyle name="Normal" xfId="0" builtinId="0"/>
    <cellStyle name="Normal 2" xfId="43"/>
    <cellStyle name="Normal 3" xfId="44"/>
    <cellStyle name="Percent" xfId="42" builtinId="5"/>
    <cellStyle name="הדגשה1" xfId="18" builtinId="29" customBuiltin="1"/>
    <cellStyle name="הדגשה2" xfId="22" builtinId="33" customBuiltin="1"/>
    <cellStyle name="הדגשה3" xfId="26" builtinId="37" customBuiltin="1"/>
    <cellStyle name="הדגשה4" xfId="30" builtinId="41" customBuiltin="1"/>
    <cellStyle name="הדגשה5" xfId="34" builtinId="45" customBuiltin="1"/>
    <cellStyle name="הדגשה6" xfId="38" builtinId="49" customBuiltin="1"/>
    <cellStyle name="הערה" xfId="15" builtinId="10" customBuiltin="1"/>
    <cellStyle name="חישוב" xfId="11" builtinId="22" customBuiltin="1"/>
    <cellStyle name="טוב" xfId="6" builtinId="26" customBuiltin="1"/>
    <cellStyle name="טקסט אזהרה" xfId="14" builtinId="11" customBuiltin="1"/>
    <cellStyle name="טקסט הסברי" xfId="16" builtinId="53" customBuiltin="1"/>
    <cellStyle name="כותרת" xfId="1" builtinId="15" customBuiltin="1"/>
    <cellStyle name="כותרת 1" xfId="2" builtinId="16" customBuiltin="1"/>
    <cellStyle name="כותרת 2" xfId="3" builtinId="17" customBuiltin="1"/>
    <cellStyle name="כותרת 3" xfId="4" builtinId="18" customBuiltin="1"/>
    <cellStyle name="כותרת 4" xfId="5" builtinId="19" customBuiltin="1"/>
    <cellStyle name="ניטראלי" xfId="8" builtinId="28" customBuiltin="1"/>
    <cellStyle name="סה&quot;כ" xfId="17" builtinId="25" customBuiltin="1"/>
    <cellStyle name="פלט" xfId="10" builtinId="21" customBuiltin="1"/>
    <cellStyle name="קלט" xfId="9" builtinId="20" customBuiltin="1"/>
    <cellStyle name="רע" xfId="7" builtinId="27" customBuiltin="1"/>
    <cellStyle name="תא מסומן" xfId="13" builtinId="23" customBuiltin="1"/>
    <cellStyle name="תא מקושר" xfId="12"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rightToLeft="1" zoomScaleNormal="100" workbookViewId="0">
      <selection activeCell="B17" sqref="B17:C17"/>
    </sheetView>
  </sheetViews>
  <sheetFormatPr defaultColWidth="9" defaultRowHeight="15.5" x14ac:dyDescent="0.3"/>
  <cols>
    <col min="1" max="1" width="10.08203125" style="55" customWidth="1"/>
    <col min="2" max="2" width="13.58203125" style="44" customWidth="1"/>
    <col min="3" max="3" width="34.75" style="20" customWidth="1"/>
    <col min="4" max="4" width="10.5" style="20" customWidth="1"/>
    <col min="5" max="5" width="17.75" style="20" customWidth="1"/>
    <col min="6" max="6" width="11.58203125" style="20" bestFit="1" customWidth="1"/>
    <col min="7" max="7" width="19.75" style="20" customWidth="1"/>
    <col min="8" max="8" width="19.5" style="43" customWidth="1"/>
    <col min="9" max="9" width="14.25" style="43" customWidth="1"/>
    <col min="10" max="10" width="18.33203125" style="2" customWidth="1"/>
    <col min="11" max="11" width="9" style="2"/>
    <col min="12" max="12" width="10.83203125" style="2" hidden="1" customWidth="1"/>
    <col min="13" max="16384" width="9" style="2"/>
  </cols>
  <sheetData>
    <row r="1" spans="1:14" ht="20.5" x14ac:dyDescent="0.3">
      <c r="A1" s="56" t="s">
        <v>52</v>
      </c>
      <c r="B1" s="56"/>
      <c r="C1" s="1"/>
      <c r="F1" s="43"/>
      <c r="G1" s="43"/>
    </row>
    <row r="2" spans="1:14" x14ac:dyDescent="0.3">
      <c r="A2" s="44"/>
    </row>
    <row r="3" spans="1:14" ht="18.75" customHeight="1" x14ac:dyDescent="0.3">
      <c r="A3" s="63" t="s">
        <v>8</v>
      </c>
      <c r="B3" s="63"/>
      <c r="C3" s="63"/>
      <c r="D3" s="63"/>
      <c r="E3" s="63"/>
      <c r="F3" s="63"/>
      <c r="G3" s="63"/>
      <c r="H3" s="63"/>
      <c r="I3" s="2"/>
    </row>
    <row r="4" spans="1:14" ht="14" x14ac:dyDescent="0.3">
      <c r="A4" s="2"/>
      <c r="B4" s="2"/>
      <c r="C4" s="2"/>
      <c r="D4" s="2"/>
      <c r="E4" s="2"/>
      <c r="F4" s="2"/>
      <c r="G4" s="2"/>
      <c r="H4" s="2"/>
      <c r="I4" s="2"/>
    </row>
    <row r="5" spans="1:14" ht="15.75" customHeight="1" x14ac:dyDescent="0.3">
      <c r="A5" s="2"/>
      <c r="B5" s="2"/>
      <c r="C5" s="2"/>
      <c r="D5" s="2"/>
      <c r="E5" s="2"/>
      <c r="F5" s="2"/>
      <c r="G5" s="2"/>
      <c r="H5" s="2"/>
      <c r="I5" s="2"/>
    </row>
    <row r="6" spans="1:14" ht="42" x14ac:dyDescent="0.3">
      <c r="A6" s="35"/>
      <c r="B6" s="35" t="s">
        <v>12</v>
      </c>
      <c r="C6" s="36" t="s">
        <v>34</v>
      </c>
      <c r="D6" s="36" t="s">
        <v>55</v>
      </c>
      <c r="E6" s="36" t="s">
        <v>36</v>
      </c>
      <c r="F6" s="36" t="s">
        <v>59</v>
      </c>
      <c r="G6" s="36" t="s">
        <v>30</v>
      </c>
      <c r="H6" s="5" t="s">
        <v>57</v>
      </c>
      <c r="I6" s="37" t="s">
        <v>21</v>
      </c>
      <c r="J6" s="37" t="s">
        <v>37</v>
      </c>
      <c r="L6" s="45" t="s">
        <v>29</v>
      </c>
    </row>
    <row r="7" spans="1:14" x14ac:dyDescent="0.3">
      <c r="A7" s="46">
        <v>1.1000000000000001</v>
      </c>
      <c r="B7" s="65" t="s">
        <v>13</v>
      </c>
      <c r="C7" s="8">
        <v>9500</v>
      </c>
      <c r="D7" s="8">
        <v>5</v>
      </c>
      <c r="E7" s="8">
        <v>86</v>
      </c>
      <c r="F7" s="47">
        <v>1</v>
      </c>
      <c r="G7" s="10"/>
      <c r="H7" s="48"/>
      <c r="I7" s="12"/>
      <c r="J7" s="49">
        <f>D7*E7*H7*F7*(IF(I7="A",0.9,IF(I7="B",0.94,IF(I7="C",0.98,1))))</f>
        <v>0</v>
      </c>
      <c r="L7" s="2" t="s">
        <v>22</v>
      </c>
    </row>
    <row r="8" spans="1:14" x14ac:dyDescent="0.3">
      <c r="A8" s="46">
        <v>1.2</v>
      </c>
      <c r="B8" s="65"/>
      <c r="C8" s="8">
        <v>12000</v>
      </c>
      <c r="D8" s="8">
        <v>5</v>
      </c>
      <c r="E8" s="8">
        <v>415</v>
      </c>
      <c r="F8" s="47">
        <v>1</v>
      </c>
      <c r="G8" s="10"/>
      <c r="H8" s="48"/>
      <c r="I8" s="12"/>
      <c r="J8" s="49">
        <f t="shared" ref="J8:J19" si="0">D8*E8*H8*F8*(IF(I8="A",0.9,IF(I8="B",0.94,IF(I8="C",0.98,1))))</f>
        <v>0</v>
      </c>
      <c r="L8" s="2" t="s">
        <v>23</v>
      </c>
    </row>
    <row r="9" spans="1:14" ht="15.75" customHeight="1" x14ac:dyDescent="0.3">
      <c r="A9" s="46">
        <v>1.3</v>
      </c>
      <c r="B9" s="65"/>
      <c r="C9" s="8">
        <v>14500</v>
      </c>
      <c r="D9" s="8">
        <v>5</v>
      </c>
      <c r="E9" s="8">
        <v>206</v>
      </c>
      <c r="F9" s="47">
        <v>1</v>
      </c>
      <c r="G9" s="10"/>
      <c r="H9" s="48"/>
      <c r="I9" s="12"/>
      <c r="J9" s="49">
        <f t="shared" si="0"/>
        <v>0</v>
      </c>
    </row>
    <row r="10" spans="1:14" x14ac:dyDescent="0.3">
      <c r="A10" s="46">
        <v>1.4</v>
      </c>
      <c r="B10" s="65"/>
      <c r="C10" s="8">
        <v>18000</v>
      </c>
      <c r="D10" s="8">
        <v>5</v>
      </c>
      <c r="E10" s="8">
        <v>156</v>
      </c>
      <c r="F10" s="47">
        <v>1</v>
      </c>
      <c r="G10" s="10"/>
      <c r="H10" s="48"/>
      <c r="I10" s="12"/>
      <c r="J10" s="49">
        <f t="shared" si="0"/>
        <v>0</v>
      </c>
      <c r="L10" s="2" t="s">
        <v>24</v>
      </c>
    </row>
    <row r="11" spans="1:14" x14ac:dyDescent="0.3">
      <c r="A11" s="46">
        <v>1.5</v>
      </c>
      <c r="B11" s="65"/>
      <c r="C11" s="8">
        <v>24000</v>
      </c>
      <c r="D11" s="8">
        <v>5</v>
      </c>
      <c r="E11" s="8">
        <v>138</v>
      </c>
      <c r="F11" s="47">
        <v>1</v>
      </c>
      <c r="G11" s="10"/>
      <c r="H11" s="48"/>
      <c r="I11" s="12"/>
      <c r="J11" s="49">
        <f t="shared" si="0"/>
        <v>0</v>
      </c>
      <c r="L11" s="2" t="s">
        <v>25</v>
      </c>
    </row>
    <row r="12" spans="1:14" x14ac:dyDescent="0.3">
      <c r="A12" s="46">
        <v>1.6</v>
      </c>
      <c r="B12" s="65"/>
      <c r="C12" s="8">
        <v>28000</v>
      </c>
      <c r="D12" s="8">
        <v>5</v>
      </c>
      <c r="E12" s="8">
        <v>16</v>
      </c>
      <c r="F12" s="47">
        <v>1</v>
      </c>
      <c r="G12" s="10"/>
      <c r="H12" s="48"/>
      <c r="I12" s="12"/>
      <c r="J12" s="49">
        <f t="shared" si="0"/>
        <v>0</v>
      </c>
      <c r="L12" s="2" t="s">
        <v>26</v>
      </c>
    </row>
    <row r="13" spans="1:14" x14ac:dyDescent="0.3">
      <c r="A13" s="46">
        <v>1.7</v>
      </c>
      <c r="B13" s="65"/>
      <c r="C13" s="8">
        <v>32500</v>
      </c>
      <c r="D13" s="8">
        <v>5</v>
      </c>
      <c r="E13" s="8">
        <v>10</v>
      </c>
      <c r="F13" s="47">
        <v>1</v>
      </c>
      <c r="G13" s="10"/>
      <c r="H13" s="48"/>
      <c r="I13" s="12"/>
      <c r="J13" s="49">
        <f t="shared" si="0"/>
        <v>0</v>
      </c>
      <c r="L13" s="2" t="s">
        <v>27</v>
      </c>
      <c r="N13" s="14"/>
    </row>
    <row r="14" spans="1:14" ht="24.75" customHeight="1" x14ac:dyDescent="0.3">
      <c r="A14" s="46">
        <v>1.8</v>
      </c>
      <c r="B14" s="65" t="s">
        <v>14</v>
      </c>
      <c r="C14" s="8">
        <v>27000</v>
      </c>
      <c r="D14" s="8">
        <v>5</v>
      </c>
      <c r="E14" s="8">
        <v>1</v>
      </c>
      <c r="F14" s="47">
        <v>1</v>
      </c>
      <c r="G14" s="10"/>
      <c r="H14" s="48"/>
      <c r="I14" s="12"/>
      <c r="J14" s="49">
        <f t="shared" si="0"/>
        <v>0</v>
      </c>
      <c r="L14" s="2" t="s">
        <v>28</v>
      </c>
      <c r="M14" s="14"/>
    </row>
    <row r="15" spans="1:14" ht="24.75" customHeight="1" x14ac:dyDescent="0.3">
      <c r="A15" s="46">
        <v>1.9</v>
      </c>
      <c r="B15" s="65"/>
      <c r="C15" s="8">
        <v>32500</v>
      </c>
      <c r="D15" s="8">
        <v>5</v>
      </c>
      <c r="E15" s="8">
        <v>1</v>
      </c>
      <c r="F15" s="47">
        <v>1</v>
      </c>
      <c r="G15" s="10"/>
      <c r="H15" s="48"/>
      <c r="I15" s="12"/>
      <c r="J15" s="49">
        <f t="shared" si="0"/>
        <v>0</v>
      </c>
    </row>
    <row r="16" spans="1:14" ht="49.5" customHeight="1" x14ac:dyDescent="0.3">
      <c r="A16" s="50">
        <v>1.1000000000000001</v>
      </c>
      <c r="B16" s="60" t="s">
        <v>38</v>
      </c>
      <c r="C16" s="60"/>
      <c r="D16" s="8">
        <v>5</v>
      </c>
      <c r="E16" s="8">
        <v>1030</v>
      </c>
      <c r="F16" s="47">
        <v>0.5</v>
      </c>
      <c r="G16" s="10"/>
      <c r="H16" s="48"/>
      <c r="I16" s="17"/>
      <c r="J16" s="49">
        <f t="shared" si="0"/>
        <v>0</v>
      </c>
    </row>
    <row r="17" spans="1:10" ht="66" customHeight="1" x14ac:dyDescent="0.3">
      <c r="A17" s="50">
        <v>1.1100000000000001</v>
      </c>
      <c r="B17" s="61" t="s">
        <v>39</v>
      </c>
      <c r="C17" s="61"/>
      <c r="D17" s="8">
        <v>5</v>
      </c>
      <c r="E17" s="8">
        <v>1030</v>
      </c>
      <c r="F17" s="47">
        <v>0.5</v>
      </c>
      <c r="G17" s="10"/>
      <c r="H17" s="48"/>
      <c r="I17" s="17"/>
      <c r="J17" s="49">
        <f t="shared" si="0"/>
        <v>0</v>
      </c>
    </row>
    <row r="18" spans="1:10" ht="38.25" customHeight="1" x14ac:dyDescent="0.3">
      <c r="A18" s="50">
        <v>1.1200000000000001</v>
      </c>
      <c r="B18" s="62" t="s">
        <v>53</v>
      </c>
      <c r="C18" s="62"/>
      <c r="D18" s="8">
        <v>5</v>
      </c>
      <c r="E18" s="8">
        <v>14</v>
      </c>
      <c r="F18" s="47">
        <v>1</v>
      </c>
      <c r="G18" s="10"/>
      <c r="H18" s="48"/>
      <c r="I18" s="17"/>
      <c r="J18" s="49">
        <f t="shared" si="0"/>
        <v>0</v>
      </c>
    </row>
    <row r="19" spans="1:10" ht="45" customHeight="1" x14ac:dyDescent="0.3">
      <c r="A19" s="46">
        <v>1.1299999999999999</v>
      </c>
      <c r="B19" s="62" t="s">
        <v>54</v>
      </c>
      <c r="C19" s="62"/>
      <c r="D19" s="8">
        <v>5</v>
      </c>
      <c r="E19" s="8">
        <v>7</v>
      </c>
      <c r="F19" s="47">
        <v>1</v>
      </c>
      <c r="G19" s="10"/>
      <c r="H19" s="48"/>
      <c r="I19" s="17"/>
      <c r="J19" s="49">
        <f t="shared" si="0"/>
        <v>0</v>
      </c>
    </row>
    <row r="20" spans="1:10" x14ac:dyDescent="0.3">
      <c r="A20" s="66" t="s">
        <v>11</v>
      </c>
      <c r="B20" s="67"/>
      <c r="C20" s="67"/>
      <c r="D20" s="67"/>
      <c r="E20" s="67"/>
      <c r="F20" s="67"/>
      <c r="G20" s="67"/>
      <c r="H20" s="68"/>
      <c r="I20" s="39"/>
      <c r="J20" s="51">
        <f>SUM(J7:J19)</f>
        <v>0</v>
      </c>
    </row>
    <row r="21" spans="1:10" x14ac:dyDescent="0.3">
      <c r="A21" s="52"/>
      <c r="B21" s="52"/>
      <c r="C21" s="53"/>
      <c r="D21" s="53"/>
      <c r="E21" s="53"/>
      <c r="F21" s="53"/>
      <c r="G21" s="53"/>
    </row>
    <row r="22" spans="1:10" x14ac:dyDescent="0.3">
      <c r="A22" s="44"/>
    </row>
    <row r="23" spans="1:10" x14ac:dyDescent="0.3">
      <c r="A23" s="44"/>
    </row>
    <row r="24" spans="1:10" x14ac:dyDescent="0.3">
      <c r="A24" s="64" t="s">
        <v>6</v>
      </c>
      <c r="B24" s="64"/>
      <c r="C24" s="64"/>
      <c r="D24" s="64"/>
      <c r="E24" s="64"/>
      <c r="F24" s="64"/>
      <c r="G24" s="64"/>
      <c r="H24" s="64"/>
      <c r="I24" s="64"/>
      <c r="J24" s="64"/>
    </row>
    <row r="25" spans="1:10" ht="51.75" customHeight="1" x14ac:dyDescent="0.3">
      <c r="A25" s="54">
        <v>1.1599999999999999</v>
      </c>
      <c r="B25" s="57" t="s">
        <v>63</v>
      </c>
      <c r="C25" s="58"/>
      <c r="D25" s="58"/>
      <c r="E25" s="58"/>
      <c r="F25" s="58"/>
      <c r="G25" s="58"/>
      <c r="H25" s="58"/>
      <c r="I25" s="58"/>
      <c r="J25" s="59"/>
    </row>
    <row r="26" spans="1:10" ht="28.5" customHeight="1" x14ac:dyDescent="0.3">
      <c r="A26" s="54">
        <v>1.17</v>
      </c>
      <c r="B26" s="57" t="s">
        <v>0</v>
      </c>
      <c r="C26" s="58"/>
      <c r="D26" s="58"/>
      <c r="E26" s="58"/>
      <c r="F26" s="58"/>
      <c r="G26" s="58"/>
      <c r="H26" s="58"/>
      <c r="I26" s="58"/>
      <c r="J26" s="59"/>
    </row>
    <row r="27" spans="1:10" ht="45.75" customHeight="1" x14ac:dyDescent="0.3">
      <c r="A27" s="54">
        <v>1.18</v>
      </c>
      <c r="B27" s="57" t="s">
        <v>7</v>
      </c>
      <c r="C27" s="58"/>
      <c r="D27" s="58"/>
      <c r="E27" s="58"/>
      <c r="F27" s="58"/>
      <c r="G27" s="58"/>
      <c r="H27" s="58"/>
      <c r="I27" s="58"/>
      <c r="J27" s="59"/>
    </row>
    <row r="28" spans="1:10" ht="39" customHeight="1" x14ac:dyDescent="0.3">
      <c r="A28" s="54">
        <v>1.19</v>
      </c>
      <c r="B28" s="57" t="s">
        <v>2</v>
      </c>
      <c r="C28" s="58"/>
      <c r="D28" s="58"/>
      <c r="E28" s="58"/>
      <c r="F28" s="58"/>
      <c r="G28" s="58"/>
      <c r="H28" s="58"/>
      <c r="I28" s="58"/>
      <c r="J28" s="59"/>
    </row>
    <row r="29" spans="1:10" ht="15.75" customHeight="1" x14ac:dyDescent="0.3">
      <c r="A29" s="54">
        <v>1.2</v>
      </c>
      <c r="B29" s="57" t="s">
        <v>60</v>
      </c>
      <c r="C29" s="58"/>
      <c r="D29" s="58"/>
      <c r="E29" s="58"/>
      <c r="F29" s="58"/>
      <c r="G29" s="58"/>
      <c r="H29" s="58"/>
      <c r="I29" s="58"/>
      <c r="J29" s="59"/>
    </row>
    <row r="30" spans="1:10" ht="15.75" customHeight="1" x14ac:dyDescent="0.3">
      <c r="A30" s="54">
        <v>1.21</v>
      </c>
      <c r="B30" s="57" t="s">
        <v>3</v>
      </c>
      <c r="C30" s="58"/>
      <c r="D30" s="58"/>
      <c r="E30" s="58"/>
      <c r="F30" s="58"/>
      <c r="G30" s="58"/>
      <c r="H30" s="58"/>
      <c r="I30" s="58"/>
      <c r="J30" s="59"/>
    </row>
    <row r="31" spans="1:10" ht="15.75" customHeight="1" x14ac:dyDescent="0.3">
      <c r="A31" s="54">
        <v>1.22</v>
      </c>
      <c r="B31" s="57" t="s">
        <v>4</v>
      </c>
      <c r="C31" s="58"/>
      <c r="D31" s="58"/>
      <c r="E31" s="58"/>
      <c r="F31" s="58"/>
      <c r="G31" s="58"/>
      <c r="H31" s="58"/>
      <c r="I31" s="58"/>
      <c r="J31" s="59"/>
    </row>
    <row r="32" spans="1:10" ht="15.75" customHeight="1" x14ac:dyDescent="0.3">
      <c r="A32" s="54">
        <v>1.23</v>
      </c>
      <c r="B32" s="57" t="s">
        <v>5</v>
      </c>
      <c r="C32" s="58"/>
      <c r="D32" s="58"/>
      <c r="E32" s="58"/>
      <c r="F32" s="58"/>
      <c r="G32" s="58"/>
      <c r="H32" s="58"/>
      <c r="I32" s="58"/>
      <c r="J32" s="59"/>
    </row>
    <row r="33" spans="1:10" ht="51.65" customHeight="1" x14ac:dyDescent="0.3">
      <c r="A33" s="54">
        <v>1.24</v>
      </c>
      <c r="B33" s="57" t="s">
        <v>58</v>
      </c>
      <c r="C33" s="58"/>
      <c r="D33" s="58"/>
      <c r="E33" s="58"/>
      <c r="F33" s="58"/>
      <c r="G33" s="58"/>
      <c r="H33" s="58"/>
      <c r="I33" s="58"/>
      <c r="J33" s="59"/>
    </row>
    <row r="34" spans="1:10" ht="57" customHeight="1" x14ac:dyDescent="0.3">
      <c r="A34" s="54">
        <v>1.25</v>
      </c>
      <c r="B34" s="69" t="s">
        <v>65</v>
      </c>
      <c r="C34" s="69"/>
      <c r="D34" s="69"/>
      <c r="E34" s="69"/>
      <c r="F34" s="69"/>
      <c r="G34" s="69"/>
      <c r="H34" s="69"/>
      <c r="I34" s="69"/>
      <c r="J34" s="69"/>
    </row>
    <row r="35" spans="1:10" x14ac:dyDescent="0.3">
      <c r="A35" s="44"/>
    </row>
    <row r="36" spans="1:10" x14ac:dyDescent="0.3">
      <c r="A36" s="44"/>
    </row>
    <row r="37" spans="1:10" x14ac:dyDescent="0.3">
      <c r="A37" s="44"/>
    </row>
    <row r="38" spans="1:10" x14ac:dyDescent="0.3">
      <c r="A38" s="44"/>
    </row>
    <row r="39" spans="1:10" x14ac:dyDescent="0.3">
      <c r="A39" s="44"/>
    </row>
    <row r="40" spans="1:10" x14ac:dyDescent="0.3">
      <c r="A40" s="44"/>
    </row>
    <row r="41" spans="1:10" x14ac:dyDescent="0.3">
      <c r="A41" s="44"/>
    </row>
    <row r="42" spans="1:10" x14ac:dyDescent="0.3">
      <c r="A42" s="44"/>
    </row>
    <row r="43" spans="1:10" x14ac:dyDescent="0.3">
      <c r="A43" s="44"/>
    </row>
    <row r="44" spans="1:10" x14ac:dyDescent="0.3">
      <c r="A44" s="44"/>
    </row>
    <row r="45" spans="1:10" x14ac:dyDescent="0.3">
      <c r="A45" s="44"/>
    </row>
    <row r="46" spans="1:10" x14ac:dyDescent="0.3">
      <c r="A46" s="44"/>
    </row>
    <row r="47" spans="1:10" x14ac:dyDescent="0.3">
      <c r="A47" s="44"/>
    </row>
    <row r="48" spans="1:10" x14ac:dyDescent="0.3">
      <c r="A48" s="44"/>
    </row>
    <row r="49" spans="1:1" x14ac:dyDescent="0.3">
      <c r="A49" s="44"/>
    </row>
    <row r="50" spans="1:1" x14ac:dyDescent="0.3">
      <c r="A50" s="44"/>
    </row>
    <row r="51" spans="1:1" x14ac:dyDescent="0.3">
      <c r="A51" s="44"/>
    </row>
    <row r="52" spans="1:1" x14ac:dyDescent="0.3">
      <c r="A52" s="44"/>
    </row>
    <row r="53" spans="1:1" x14ac:dyDescent="0.3">
      <c r="A53" s="44"/>
    </row>
    <row r="54" spans="1:1" x14ac:dyDescent="0.3">
      <c r="A54" s="44"/>
    </row>
    <row r="55" spans="1:1" x14ac:dyDescent="0.3">
      <c r="A55" s="44"/>
    </row>
    <row r="56" spans="1:1" x14ac:dyDescent="0.3">
      <c r="A56" s="44"/>
    </row>
    <row r="57" spans="1:1" x14ac:dyDescent="0.3">
      <c r="A57" s="44"/>
    </row>
    <row r="58" spans="1:1" x14ac:dyDescent="0.3">
      <c r="A58" s="44"/>
    </row>
    <row r="59" spans="1:1" x14ac:dyDescent="0.3">
      <c r="A59" s="44"/>
    </row>
    <row r="60" spans="1:1" x14ac:dyDescent="0.3">
      <c r="A60" s="44"/>
    </row>
    <row r="61" spans="1:1" x14ac:dyDescent="0.3">
      <c r="A61" s="44"/>
    </row>
    <row r="62" spans="1:1" x14ac:dyDescent="0.3">
      <c r="A62" s="44"/>
    </row>
    <row r="63" spans="1:1" x14ac:dyDescent="0.3">
      <c r="A63" s="44"/>
    </row>
    <row r="64" spans="1:1" x14ac:dyDescent="0.3">
      <c r="A64" s="44"/>
    </row>
    <row r="65" spans="1:1" x14ac:dyDescent="0.3">
      <c r="A65" s="44"/>
    </row>
    <row r="66" spans="1:1" x14ac:dyDescent="0.3">
      <c r="A66" s="44"/>
    </row>
    <row r="67" spans="1:1" x14ac:dyDescent="0.3">
      <c r="A67" s="44"/>
    </row>
    <row r="68" spans="1:1" x14ac:dyDescent="0.3">
      <c r="A68" s="44"/>
    </row>
    <row r="69" spans="1:1" x14ac:dyDescent="0.3">
      <c r="A69" s="44"/>
    </row>
    <row r="70" spans="1:1" x14ac:dyDescent="0.3">
      <c r="A70" s="44"/>
    </row>
    <row r="71" spans="1:1" x14ac:dyDescent="0.3">
      <c r="A71" s="44"/>
    </row>
    <row r="72" spans="1:1" x14ac:dyDescent="0.3">
      <c r="A72" s="44"/>
    </row>
    <row r="73" spans="1:1" x14ac:dyDescent="0.3">
      <c r="A73" s="44"/>
    </row>
    <row r="74" spans="1:1" x14ac:dyDescent="0.3">
      <c r="A74" s="44"/>
    </row>
    <row r="75" spans="1:1" x14ac:dyDescent="0.3">
      <c r="A75" s="44"/>
    </row>
    <row r="76" spans="1:1" x14ac:dyDescent="0.3">
      <c r="A76" s="44"/>
    </row>
    <row r="77" spans="1:1" x14ac:dyDescent="0.3">
      <c r="A77" s="44"/>
    </row>
    <row r="78" spans="1:1" x14ac:dyDescent="0.3">
      <c r="A78" s="44"/>
    </row>
    <row r="79" spans="1:1" x14ac:dyDescent="0.3">
      <c r="A79" s="44"/>
    </row>
    <row r="80" spans="1:1" x14ac:dyDescent="0.3">
      <c r="A80" s="44"/>
    </row>
    <row r="81" spans="1:1" x14ac:dyDescent="0.3">
      <c r="A81" s="44"/>
    </row>
    <row r="82" spans="1:1" x14ac:dyDescent="0.3">
      <c r="A82" s="44"/>
    </row>
    <row r="83" spans="1:1" x14ac:dyDescent="0.3">
      <c r="A83" s="44"/>
    </row>
    <row r="84" spans="1:1" x14ac:dyDescent="0.3">
      <c r="A84" s="44"/>
    </row>
    <row r="85" spans="1:1" x14ac:dyDescent="0.3">
      <c r="A85" s="44"/>
    </row>
    <row r="86" spans="1:1" x14ac:dyDescent="0.3">
      <c r="A86" s="44"/>
    </row>
    <row r="87" spans="1:1" x14ac:dyDescent="0.3">
      <c r="A87" s="44"/>
    </row>
    <row r="88" spans="1:1" x14ac:dyDescent="0.3">
      <c r="A88" s="44"/>
    </row>
    <row r="89" spans="1:1" x14ac:dyDescent="0.3">
      <c r="A89" s="44"/>
    </row>
    <row r="90" spans="1:1" x14ac:dyDescent="0.3">
      <c r="A90" s="44"/>
    </row>
  </sheetData>
  <sheetProtection algorithmName="SHA-512" hashValue="HJN8P+FrWXa1SnooVDvoYO9cY27fFobqh/ZVj7D/MauOMoTjzTuO8ebT/7u6mfp3dMVXMhn1npr7icL6tnzpjA==" saltValue="+IUh+ja+GiC3Vng2KSNi7g==" spinCount="100000" sheet="1" objects="1" scenarios="1"/>
  <mergeCells count="20">
    <mergeCell ref="B7:B13"/>
    <mergeCell ref="B14:B15"/>
    <mergeCell ref="A20:H20"/>
    <mergeCell ref="B34:J34"/>
    <mergeCell ref="A1:B1"/>
    <mergeCell ref="B33:J33"/>
    <mergeCell ref="B28:J28"/>
    <mergeCell ref="B29:J29"/>
    <mergeCell ref="B30:J30"/>
    <mergeCell ref="B31:J31"/>
    <mergeCell ref="B32:J32"/>
    <mergeCell ref="B25:J25"/>
    <mergeCell ref="B26:J26"/>
    <mergeCell ref="B27:J27"/>
    <mergeCell ref="B16:C16"/>
    <mergeCell ref="B17:C17"/>
    <mergeCell ref="B18:C18"/>
    <mergeCell ref="B19:C19"/>
    <mergeCell ref="A3:H3"/>
    <mergeCell ref="A24:J24"/>
  </mergeCells>
  <dataValidations count="1">
    <dataValidation type="list" allowBlank="1" showInputMessage="1" showErrorMessage="1" sqref="I7:I15">
      <formula1>$L$7:$L$14</formula1>
    </dataValidation>
  </dataValidations>
  <pageMargins left="0.7" right="0.7" top="0.75" bottom="0.75" header="0.3" footer="0.3"/>
  <pageSetup paperSize="9" scale="92" orientation="landscape" r:id="rId1"/>
  <rowBreaks count="1" manualBreakCount="1">
    <brk id="2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rightToLeft="1" tabSelected="1" zoomScaleNormal="100" workbookViewId="0">
      <selection activeCell="C20" sqref="C20"/>
    </sheetView>
  </sheetViews>
  <sheetFormatPr defaultColWidth="9" defaultRowHeight="14" x14ac:dyDescent="0.3"/>
  <cols>
    <col min="1" max="1" width="9" style="2"/>
    <col min="2" max="2" width="12.5" style="2" customWidth="1"/>
    <col min="3" max="3" width="39.25" style="2" customWidth="1"/>
    <col min="4" max="4" width="12.75" style="2" customWidth="1"/>
    <col min="5" max="6" width="18.5" style="2" customWidth="1"/>
    <col min="7" max="7" width="19" style="2" customWidth="1"/>
    <col min="8" max="8" width="19.75" style="2" customWidth="1"/>
    <col min="9" max="9" width="13.75" style="2" customWidth="1"/>
    <col min="10" max="10" width="18.33203125" style="2" customWidth="1"/>
    <col min="11" max="16384" width="9" style="2"/>
  </cols>
  <sheetData>
    <row r="1" spans="1:12" ht="20.5" x14ac:dyDescent="0.3">
      <c r="A1" s="56" t="s">
        <v>52</v>
      </c>
      <c r="B1" s="56"/>
      <c r="C1" s="1"/>
      <c r="H1" s="29"/>
      <c r="I1" s="30"/>
      <c r="J1" s="31"/>
    </row>
    <row r="2" spans="1:12" ht="18" x14ac:dyDescent="0.4">
      <c r="B2" s="32"/>
      <c r="C2" s="33"/>
      <c r="H2" s="29"/>
      <c r="I2" s="30"/>
      <c r="J2" s="31"/>
    </row>
    <row r="3" spans="1:12" ht="18" x14ac:dyDescent="0.3">
      <c r="A3" s="73" t="s">
        <v>49</v>
      </c>
      <c r="B3" s="63"/>
      <c r="C3" s="63"/>
      <c r="D3" s="63"/>
      <c r="E3" s="63"/>
      <c r="F3" s="63"/>
      <c r="G3" s="63"/>
      <c r="H3" s="63"/>
      <c r="I3" s="34"/>
    </row>
    <row r="4" spans="1:12" ht="18" x14ac:dyDescent="0.3">
      <c r="A4" s="34"/>
      <c r="B4" s="34"/>
      <c r="C4" s="34"/>
      <c r="D4" s="34"/>
      <c r="E4" s="34"/>
      <c r="F4" s="34"/>
      <c r="G4" s="34"/>
      <c r="H4" s="34"/>
      <c r="I4" s="34"/>
    </row>
    <row r="5" spans="1:12" ht="42" x14ac:dyDescent="0.3">
      <c r="A5" s="35"/>
      <c r="B5" s="35" t="s">
        <v>12</v>
      </c>
      <c r="C5" s="36" t="s">
        <v>34</v>
      </c>
      <c r="D5" s="36" t="s">
        <v>55</v>
      </c>
      <c r="E5" s="36" t="s">
        <v>36</v>
      </c>
      <c r="F5" s="36" t="s">
        <v>59</v>
      </c>
      <c r="G5" s="36" t="s">
        <v>30</v>
      </c>
      <c r="H5" s="5" t="s">
        <v>57</v>
      </c>
      <c r="I5" s="37" t="s">
        <v>21</v>
      </c>
      <c r="J5" s="37" t="s">
        <v>37</v>
      </c>
    </row>
    <row r="6" spans="1:12" ht="34.5" customHeight="1" x14ac:dyDescent="0.3">
      <c r="A6" s="6">
        <v>2.1</v>
      </c>
      <c r="B6" s="71" t="s">
        <v>15</v>
      </c>
      <c r="C6" s="7">
        <v>28000</v>
      </c>
      <c r="D6" s="7">
        <v>5</v>
      </c>
      <c r="E6" s="7">
        <v>1</v>
      </c>
      <c r="F6" s="9">
        <v>1</v>
      </c>
      <c r="G6" s="10"/>
      <c r="H6" s="11"/>
      <c r="I6" s="12"/>
      <c r="J6" s="13">
        <f>D6*E6*H6*F6*(IF(I6="A",0.9,IF(I6="B",0.94,IF(I6="C",0.98,1))))</f>
        <v>0</v>
      </c>
    </row>
    <row r="7" spans="1:12" ht="34.5" customHeight="1" x14ac:dyDescent="0.3">
      <c r="A7" s="26">
        <v>2.2000000000000002</v>
      </c>
      <c r="B7" s="71"/>
      <c r="C7" s="7">
        <v>37000</v>
      </c>
      <c r="D7" s="7">
        <v>5</v>
      </c>
      <c r="E7" s="7">
        <v>7</v>
      </c>
      <c r="F7" s="9">
        <v>1</v>
      </c>
      <c r="G7" s="10"/>
      <c r="H7" s="11"/>
      <c r="I7" s="12"/>
      <c r="J7" s="13">
        <f t="shared" ref="J7:J25" si="0">D7*E7*H7*F7*(IF(I7="A",0.9,IF(I7="B",0.94,IF(I7="C",0.98,1))))</f>
        <v>0</v>
      </c>
    </row>
    <row r="8" spans="1:12" ht="15.5" x14ac:dyDescent="0.3">
      <c r="A8" s="6">
        <v>2.2999999999999998</v>
      </c>
      <c r="B8" s="71" t="s">
        <v>16</v>
      </c>
      <c r="C8" s="7">
        <v>30000</v>
      </c>
      <c r="D8" s="7">
        <v>5</v>
      </c>
      <c r="E8" s="7">
        <v>2</v>
      </c>
      <c r="F8" s="9">
        <v>1</v>
      </c>
      <c r="G8" s="10"/>
      <c r="H8" s="11"/>
      <c r="I8" s="12"/>
      <c r="J8" s="13">
        <f t="shared" si="0"/>
        <v>0</v>
      </c>
    </row>
    <row r="9" spans="1:12" ht="15.5" x14ac:dyDescent="0.3">
      <c r="A9" s="26">
        <v>2.4</v>
      </c>
      <c r="B9" s="71"/>
      <c r="C9" s="7">
        <v>36000</v>
      </c>
      <c r="D9" s="7">
        <v>5</v>
      </c>
      <c r="E9" s="8">
        <v>7</v>
      </c>
      <c r="F9" s="9">
        <v>1</v>
      </c>
      <c r="G9" s="10"/>
      <c r="H9" s="11"/>
      <c r="I9" s="12"/>
      <c r="J9" s="13">
        <f t="shared" si="0"/>
        <v>0</v>
      </c>
    </row>
    <row r="10" spans="1:12" ht="15.5" x14ac:dyDescent="0.3">
      <c r="A10" s="6">
        <v>41</v>
      </c>
      <c r="B10" s="71"/>
      <c r="C10" s="7">
        <v>41000</v>
      </c>
      <c r="D10" s="7">
        <v>5</v>
      </c>
      <c r="E10" s="8">
        <v>3</v>
      </c>
      <c r="F10" s="9">
        <v>1</v>
      </c>
      <c r="G10" s="10"/>
      <c r="H10" s="11"/>
      <c r="I10" s="12"/>
      <c r="J10" s="13">
        <f t="shared" si="0"/>
        <v>0</v>
      </c>
    </row>
    <row r="11" spans="1:12" ht="15.5" x14ac:dyDescent="0.3">
      <c r="A11" s="26">
        <v>2.6</v>
      </c>
      <c r="B11" s="71"/>
      <c r="C11" s="7">
        <v>46000</v>
      </c>
      <c r="D11" s="7">
        <v>5</v>
      </c>
      <c r="E11" s="8">
        <v>16</v>
      </c>
      <c r="F11" s="9">
        <v>1</v>
      </c>
      <c r="G11" s="10"/>
      <c r="H11" s="11"/>
      <c r="I11" s="12"/>
      <c r="J11" s="13">
        <f t="shared" si="0"/>
        <v>0</v>
      </c>
      <c r="L11" s="14"/>
    </row>
    <row r="12" spans="1:12" ht="15.5" x14ac:dyDescent="0.3">
      <c r="A12" s="6">
        <v>2.7</v>
      </c>
      <c r="B12" s="71"/>
      <c r="C12" s="7">
        <v>50000</v>
      </c>
      <c r="D12" s="7">
        <v>5</v>
      </c>
      <c r="E12" s="8">
        <v>3</v>
      </c>
      <c r="F12" s="9">
        <v>1</v>
      </c>
      <c r="G12" s="10"/>
      <c r="H12" s="11"/>
      <c r="I12" s="12"/>
      <c r="J12" s="13">
        <f t="shared" si="0"/>
        <v>0</v>
      </c>
      <c r="L12" s="14"/>
    </row>
    <row r="13" spans="1:12" ht="15.5" x14ac:dyDescent="0.3">
      <c r="A13" s="26">
        <v>2.8</v>
      </c>
      <c r="B13" s="71"/>
      <c r="C13" s="7">
        <v>57000</v>
      </c>
      <c r="D13" s="7">
        <v>5</v>
      </c>
      <c r="E13" s="8">
        <v>17</v>
      </c>
      <c r="F13" s="9">
        <v>1</v>
      </c>
      <c r="G13" s="10"/>
      <c r="H13" s="11"/>
      <c r="I13" s="12"/>
      <c r="J13" s="13">
        <f t="shared" si="0"/>
        <v>0</v>
      </c>
    </row>
    <row r="14" spans="1:12" ht="15.5" x14ac:dyDescent="0.3">
      <c r="A14" s="6">
        <v>2.9</v>
      </c>
      <c r="B14" s="71"/>
      <c r="C14" s="7">
        <v>76000</v>
      </c>
      <c r="D14" s="7">
        <v>5</v>
      </c>
      <c r="E14" s="8">
        <v>1</v>
      </c>
      <c r="F14" s="9">
        <v>1</v>
      </c>
      <c r="G14" s="10"/>
      <c r="H14" s="11"/>
      <c r="I14" s="12"/>
      <c r="J14" s="13">
        <f t="shared" si="0"/>
        <v>0</v>
      </c>
    </row>
    <row r="15" spans="1:12" ht="15.5" x14ac:dyDescent="0.3">
      <c r="A15" s="16">
        <v>2.1</v>
      </c>
      <c r="B15" s="76" t="s">
        <v>32</v>
      </c>
      <c r="C15" s="7">
        <v>25000</v>
      </c>
      <c r="D15" s="7">
        <v>5</v>
      </c>
      <c r="E15" s="8">
        <v>1</v>
      </c>
      <c r="F15" s="9">
        <v>1</v>
      </c>
      <c r="G15" s="10"/>
      <c r="H15" s="11"/>
      <c r="I15" s="12"/>
      <c r="J15" s="13">
        <f t="shared" si="0"/>
        <v>0</v>
      </c>
    </row>
    <row r="16" spans="1:12" ht="15.5" x14ac:dyDescent="0.3">
      <c r="A16" s="16">
        <v>2.11</v>
      </c>
      <c r="B16" s="76"/>
      <c r="C16" s="7">
        <v>29000</v>
      </c>
      <c r="D16" s="7">
        <v>5</v>
      </c>
      <c r="E16" s="8">
        <v>2</v>
      </c>
      <c r="F16" s="9">
        <v>1</v>
      </c>
      <c r="G16" s="10"/>
      <c r="H16" s="11"/>
      <c r="I16" s="12"/>
      <c r="J16" s="13">
        <f t="shared" si="0"/>
        <v>0</v>
      </c>
      <c r="L16" s="14"/>
    </row>
    <row r="17" spans="1:13" ht="34.5" customHeight="1" x14ac:dyDescent="0.3">
      <c r="A17" s="16">
        <v>2.12</v>
      </c>
      <c r="B17" s="76"/>
      <c r="C17" s="7">
        <v>34000</v>
      </c>
      <c r="D17" s="7">
        <v>5</v>
      </c>
      <c r="E17" s="8">
        <v>2</v>
      </c>
      <c r="F17" s="9">
        <v>1</v>
      </c>
      <c r="G17" s="10"/>
      <c r="H17" s="11"/>
      <c r="I17" s="12"/>
      <c r="J17" s="13">
        <f t="shared" si="0"/>
        <v>0</v>
      </c>
    </row>
    <row r="18" spans="1:13" ht="15.5" x14ac:dyDescent="0.3">
      <c r="A18" s="16">
        <v>2.13</v>
      </c>
      <c r="B18" s="71" t="s">
        <v>33</v>
      </c>
      <c r="C18" s="7">
        <v>29000</v>
      </c>
      <c r="D18" s="7">
        <v>5</v>
      </c>
      <c r="E18" s="8">
        <v>1</v>
      </c>
      <c r="F18" s="9">
        <v>1</v>
      </c>
      <c r="G18" s="10"/>
      <c r="H18" s="11"/>
      <c r="I18" s="12"/>
      <c r="J18" s="13">
        <f t="shared" si="0"/>
        <v>0</v>
      </c>
    </row>
    <row r="19" spans="1:13" ht="15.5" x14ac:dyDescent="0.3">
      <c r="A19" s="16">
        <v>2.14</v>
      </c>
      <c r="B19" s="71"/>
      <c r="C19" s="7">
        <v>35000</v>
      </c>
      <c r="D19" s="7">
        <v>5</v>
      </c>
      <c r="E19" s="8">
        <v>1</v>
      </c>
      <c r="F19" s="9">
        <v>1</v>
      </c>
      <c r="G19" s="10"/>
      <c r="H19" s="11"/>
      <c r="I19" s="12"/>
      <c r="J19" s="13">
        <f t="shared" si="0"/>
        <v>0</v>
      </c>
    </row>
    <row r="20" spans="1:13" ht="32.25" customHeight="1" x14ac:dyDescent="0.3">
      <c r="A20" s="16">
        <v>2.15</v>
      </c>
      <c r="B20" s="71"/>
      <c r="C20" s="38">
        <v>44000</v>
      </c>
      <c r="D20" s="7">
        <v>5</v>
      </c>
      <c r="E20" s="7">
        <v>2</v>
      </c>
      <c r="F20" s="9">
        <v>1</v>
      </c>
      <c r="G20" s="10"/>
      <c r="H20" s="11"/>
      <c r="I20" s="12"/>
      <c r="J20" s="13">
        <f t="shared" si="0"/>
        <v>0</v>
      </c>
    </row>
    <row r="21" spans="1:13" ht="38.25" customHeight="1" x14ac:dyDescent="0.3">
      <c r="A21" s="16">
        <v>2.16</v>
      </c>
      <c r="B21" s="72" t="s">
        <v>43</v>
      </c>
      <c r="C21" s="72"/>
      <c r="D21" s="7">
        <v>5</v>
      </c>
      <c r="E21" s="7">
        <v>57</v>
      </c>
      <c r="F21" s="9">
        <v>0.5</v>
      </c>
      <c r="G21" s="10"/>
      <c r="H21" s="11"/>
      <c r="I21" s="15"/>
      <c r="J21" s="13">
        <f t="shared" si="0"/>
        <v>0</v>
      </c>
      <c r="M21" s="14"/>
    </row>
    <row r="22" spans="1:13" ht="54" customHeight="1" x14ac:dyDescent="0.3">
      <c r="A22" s="16">
        <v>2.17</v>
      </c>
      <c r="B22" s="72" t="s">
        <v>44</v>
      </c>
      <c r="C22" s="72"/>
      <c r="D22" s="7">
        <v>5</v>
      </c>
      <c r="E22" s="7">
        <v>9</v>
      </c>
      <c r="F22" s="9">
        <v>0.5</v>
      </c>
      <c r="G22" s="10"/>
      <c r="H22" s="11"/>
      <c r="I22" s="15"/>
      <c r="J22" s="13">
        <f t="shared" si="0"/>
        <v>0</v>
      </c>
    </row>
    <row r="23" spans="1:13" ht="63" customHeight="1" x14ac:dyDescent="0.3">
      <c r="A23" s="16">
        <v>2.1800000000000002</v>
      </c>
      <c r="B23" s="62" t="s">
        <v>40</v>
      </c>
      <c r="C23" s="62"/>
      <c r="D23" s="7">
        <v>5</v>
      </c>
      <c r="E23" s="7">
        <v>66</v>
      </c>
      <c r="F23" s="9">
        <v>0.5</v>
      </c>
      <c r="G23" s="10"/>
      <c r="H23" s="11"/>
      <c r="I23" s="15"/>
      <c r="J23" s="13">
        <f t="shared" si="0"/>
        <v>0</v>
      </c>
    </row>
    <row r="24" spans="1:13" ht="38.25" customHeight="1" x14ac:dyDescent="0.3">
      <c r="A24" s="16">
        <v>2.2000000000000002</v>
      </c>
      <c r="B24" s="62" t="s">
        <v>53</v>
      </c>
      <c r="C24" s="62"/>
      <c r="D24" s="7">
        <v>5</v>
      </c>
      <c r="E24" s="7">
        <v>2</v>
      </c>
      <c r="F24" s="9">
        <v>1</v>
      </c>
      <c r="G24" s="10"/>
      <c r="H24" s="11"/>
      <c r="I24" s="17"/>
      <c r="J24" s="13">
        <f t="shared" si="0"/>
        <v>0</v>
      </c>
    </row>
    <row r="25" spans="1:13" ht="45.75" customHeight="1" x14ac:dyDescent="0.3">
      <c r="A25" s="16">
        <v>2.21</v>
      </c>
      <c r="B25" s="62" t="s">
        <v>54</v>
      </c>
      <c r="C25" s="62"/>
      <c r="D25" s="7">
        <v>5</v>
      </c>
      <c r="E25" s="7">
        <v>1</v>
      </c>
      <c r="F25" s="9">
        <v>1</v>
      </c>
      <c r="G25" s="10"/>
      <c r="H25" s="11"/>
      <c r="I25" s="17"/>
      <c r="J25" s="13">
        <f t="shared" si="0"/>
        <v>0</v>
      </c>
    </row>
    <row r="26" spans="1:13" ht="15.5" x14ac:dyDescent="0.3">
      <c r="A26" s="75" t="s">
        <v>11</v>
      </c>
      <c r="B26" s="75"/>
      <c r="C26" s="75"/>
      <c r="D26" s="75"/>
      <c r="E26" s="75"/>
      <c r="F26" s="75"/>
      <c r="G26" s="75"/>
      <c r="H26" s="75"/>
      <c r="I26" s="39"/>
      <c r="J26" s="19">
        <f>SUM(J6:J25)</f>
        <v>0</v>
      </c>
    </row>
    <row r="27" spans="1:13" x14ac:dyDescent="0.3">
      <c r="J27" s="40"/>
    </row>
    <row r="29" spans="1:13" ht="15.5" x14ac:dyDescent="0.3">
      <c r="A29" s="74" t="s">
        <v>6</v>
      </c>
      <c r="B29" s="74"/>
      <c r="C29" s="74"/>
      <c r="D29" s="74"/>
      <c r="E29" s="74"/>
      <c r="F29" s="74"/>
      <c r="G29" s="74"/>
      <c r="H29" s="74"/>
      <c r="I29" s="41"/>
    </row>
    <row r="30" spans="1:13" ht="91.5" customHeight="1" x14ac:dyDescent="0.3">
      <c r="A30" s="6">
        <v>2.2200000000000002</v>
      </c>
      <c r="B30" s="62" t="s">
        <v>17</v>
      </c>
      <c r="C30" s="62"/>
      <c r="D30" s="62"/>
      <c r="E30" s="62"/>
      <c r="F30" s="62"/>
      <c r="G30" s="62"/>
      <c r="H30" s="62"/>
      <c r="I30" s="62"/>
      <c r="J30" s="62"/>
    </row>
    <row r="31" spans="1:13" ht="50.25" customHeight="1" x14ac:dyDescent="0.3">
      <c r="A31" s="42">
        <v>2.23</v>
      </c>
      <c r="B31" s="62" t="s">
        <v>62</v>
      </c>
      <c r="C31" s="70"/>
      <c r="D31" s="70"/>
      <c r="E31" s="70"/>
      <c r="F31" s="70"/>
      <c r="G31" s="70"/>
      <c r="H31" s="70"/>
      <c r="I31" s="70"/>
      <c r="J31" s="70"/>
    </row>
    <row r="32" spans="1:13" ht="20.25" customHeight="1" x14ac:dyDescent="0.3">
      <c r="A32" s="6">
        <v>2.2400000000000002</v>
      </c>
      <c r="B32" s="70" t="s">
        <v>0</v>
      </c>
      <c r="C32" s="70"/>
      <c r="D32" s="70"/>
      <c r="E32" s="70"/>
      <c r="F32" s="70"/>
      <c r="G32" s="70"/>
      <c r="H32" s="70"/>
      <c r="I32" s="70"/>
      <c r="J32" s="70"/>
    </row>
    <row r="33" spans="1:10" ht="65.25" customHeight="1" x14ac:dyDescent="0.3">
      <c r="A33" s="6">
        <v>2.25</v>
      </c>
      <c r="B33" s="62" t="s">
        <v>7</v>
      </c>
      <c r="C33" s="70"/>
      <c r="D33" s="70"/>
      <c r="E33" s="70"/>
      <c r="F33" s="70"/>
      <c r="G33" s="70"/>
      <c r="H33" s="70"/>
      <c r="I33" s="70"/>
      <c r="J33" s="70"/>
    </row>
    <row r="34" spans="1:10" ht="39.75" customHeight="1" x14ac:dyDescent="0.3">
      <c r="A34" s="42">
        <v>2.2599999999999998</v>
      </c>
      <c r="B34" s="70" t="s">
        <v>2</v>
      </c>
      <c r="C34" s="70"/>
      <c r="D34" s="70"/>
      <c r="E34" s="70"/>
      <c r="F34" s="70"/>
      <c r="G34" s="70"/>
      <c r="H34" s="70"/>
      <c r="I34" s="70"/>
      <c r="J34" s="70"/>
    </row>
    <row r="35" spans="1:10" ht="15.75" customHeight="1" x14ac:dyDescent="0.3">
      <c r="A35" s="6">
        <v>2.27</v>
      </c>
      <c r="B35" s="57" t="s">
        <v>60</v>
      </c>
      <c r="C35" s="58"/>
      <c r="D35" s="58"/>
      <c r="E35" s="58"/>
      <c r="F35" s="58"/>
      <c r="G35" s="58"/>
      <c r="H35" s="58"/>
      <c r="I35" s="58"/>
      <c r="J35" s="59"/>
    </row>
    <row r="36" spans="1:10" ht="40.5" customHeight="1" x14ac:dyDescent="0.3">
      <c r="A36" s="6">
        <v>2.2799999999999998</v>
      </c>
      <c r="B36" s="70" t="s">
        <v>3</v>
      </c>
      <c r="C36" s="70"/>
      <c r="D36" s="70"/>
      <c r="E36" s="70"/>
      <c r="F36" s="70"/>
      <c r="G36" s="70"/>
      <c r="H36" s="70"/>
      <c r="I36" s="70"/>
      <c r="J36" s="70"/>
    </row>
    <row r="37" spans="1:10" ht="27.75" customHeight="1" x14ac:dyDescent="0.3">
      <c r="A37" s="42">
        <v>2.29</v>
      </c>
      <c r="B37" s="70" t="s">
        <v>4</v>
      </c>
      <c r="C37" s="70"/>
      <c r="D37" s="70"/>
      <c r="E37" s="70"/>
      <c r="F37" s="70"/>
      <c r="G37" s="70"/>
      <c r="H37" s="70"/>
      <c r="I37" s="70"/>
      <c r="J37" s="70"/>
    </row>
    <row r="38" spans="1:10" ht="36.75" customHeight="1" x14ac:dyDescent="0.3">
      <c r="A38" s="16">
        <v>2.2999999999999998</v>
      </c>
      <c r="B38" s="70" t="s">
        <v>5</v>
      </c>
      <c r="C38" s="70"/>
      <c r="D38" s="70"/>
      <c r="E38" s="70"/>
      <c r="F38" s="70"/>
      <c r="G38" s="70"/>
      <c r="H38" s="70"/>
      <c r="I38" s="70"/>
      <c r="J38" s="70"/>
    </row>
    <row r="39" spans="1:10" ht="55" customHeight="1" x14ac:dyDescent="0.3">
      <c r="A39" s="16">
        <v>2.31</v>
      </c>
      <c r="B39" s="62" t="s">
        <v>58</v>
      </c>
      <c r="C39" s="70"/>
      <c r="D39" s="70"/>
      <c r="E39" s="70"/>
      <c r="F39" s="70"/>
      <c r="G39" s="70"/>
      <c r="H39" s="70"/>
      <c r="I39" s="70"/>
      <c r="J39" s="70"/>
    </row>
    <row r="40" spans="1:10" ht="63.75" customHeight="1" x14ac:dyDescent="0.3">
      <c r="A40" s="16">
        <v>2.3199999999999998</v>
      </c>
      <c r="B40" s="69" t="s">
        <v>65</v>
      </c>
      <c r="C40" s="69"/>
      <c r="D40" s="69"/>
      <c r="E40" s="69"/>
      <c r="F40" s="69"/>
      <c r="G40" s="69"/>
      <c r="H40" s="69"/>
      <c r="I40" s="69"/>
      <c r="J40" s="69"/>
    </row>
  </sheetData>
  <sheetProtection algorithmName="SHA-512" hashValue="xYA6Rbiw19bl8ssXdfkQBXLH/2t6avE7yZiFyZtdZYWVWZmQjJ997EoYhGf6/aekxk5RMAkICu9GcTZcO7xdWA==" saltValue="y/fTb5tEWCV7A9js7bj4fQ==" spinCount="100000" sheet="1" objects="1" scenarios="1"/>
  <mergeCells count="24">
    <mergeCell ref="B40:J40"/>
    <mergeCell ref="A26:H26"/>
    <mergeCell ref="B8:B14"/>
    <mergeCell ref="B22:C22"/>
    <mergeCell ref="B15:B17"/>
    <mergeCell ref="B24:C24"/>
    <mergeCell ref="B25:C25"/>
    <mergeCell ref="B18:B20"/>
    <mergeCell ref="A1:B1"/>
    <mergeCell ref="B39:J39"/>
    <mergeCell ref="B35:J35"/>
    <mergeCell ref="B36:J36"/>
    <mergeCell ref="B37:J37"/>
    <mergeCell ref="B38:J38"/>
    <mergeCell ref="B30:J30"/>
    <mergeCell ref="B31:J31"/>
    <mergeCell ref="B32:J32"/>
    <mergeCell ref="B33:J33"/>
    <mergeCell ref="B34:J34"/>
    <mergeCell ref="B6:B7"/>
    <mergeCell ref="B21:C21"/>
    <mergeCell ref="B23:C23"/>
    <mergeCell ref="A3:H3"/>
    <mergeCell ref="A29:H29"/>
  </mergeCells>
  <dataValidations count="1">
    <dataValidation type="list" allowBlank="1" showInputMessage="1" showErrorMessage="1" sqref="I6:I20">
      <formula1>ee</formula1>
    </dataValidation>
  </dataValidations>
  <pageMargins left="0.25" right="0.25" top="0.75" bottom="0.75" header="0.3" footer="0.3"/>
  <pageSetup paperSize="9" scale="91" orientation="landscape"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rightToLeft="1" zoomScaleNormal="100" workbookViewId="0">
      <selection activeCell="C12" sqref="C12"/>
    </sheetView>
  </sheetViews>
  <sheetFormatPr defaultColWidth="9" defaultRowHeight="14" x14ac:dyDescent="0.3"/>
  <cols>
    <col min="1" max="1" width="11.83203125" style="2" bestFit="1" customWidth="1"/>
    <col min="2" max="2" width="12.25" style="2" customWidth="1"/>
    <col min="3" max="3" width="37.75" style="2" customWidth="1"/>
    <col min="4" max="4" width="10.83203125" style="2" customWidth="1"/>
    <col min="5" max="6" width="17" style="2" customWidth="1"/>
    <col min="7" max="7" width="20.08203125" style="2" customWidth="1"/>
    <col min="8" max="8" width="19.58203125" style="2" customWidth="1"/>
    <col min="9" max="9" width="13.33203125" style="2" customWidth="1"/>
    <col min="10" max="10" width="18.5" style="2" customWidth="1"/>
    <col min="11" max="16384" width="9" style="2"/>
  </cols>
  <sheetData>
    <row r="1" spans="1:13" ht="20.5" x14ac:dyDescent="0.3">
      <c r="A1" s="56" t="s">
        <v>52</v>
      </c>
      <c r="B1" s="56"/>
      <c r="C1" s="1"/>
    </row>
    <row r="3" spans="1:13" ht="18" x14ac:dyDescent="0.3">
      <c r="A3" s="73" t="s">
        <v>50</v>
      </c>
      <c r="B3" s="63"/>
      <c r="C3" s="63"/>
      <c r="D3" s="63"/>
      <c r="E3" s="63"/>
      <c r="F3" s="63"/>
      <c r="G3" s="63"/>
      <c r="H3" s="63"/>
      <c r="I3" s="21"/>
    </row>
    <row r="4" spans="1:13" ht="18" x14ac:dyDescent="0.3">
      <c r="A4" s="21"/>
      <c r="B4" s="21"/>
      <c r="C4" s="21"/>
      <c r="D4" s="21"/>
      <c r="E4" s="21"/>
      <c r="F4" s="21"/>
      <c r="G4" s="21"/>
      <c r="H4" s="21"/>
      <c r="I4" s="21"/>
    </row>
    <row r="5" spans="1:13" ht="46.5" x14ac:dyDescent="0.3">
      <c r="A5" s="3"/>
      <c r="B5" s="3" t="s">
        <v>12</v>
      </c>
      <c r="C5" s="4" t="s">
        <v>31</v>
      </c>
      <c r="D5" s="4" t="s">
        <v>55</v>
      </c>
      <c r="E5" s="4" t="s">
        <v>45</v>
      </c>
      <c r="F5" s="4" t="s">
        <v>59</v>
      </c>
      <c r="G5" s="4" t="s">
        <v>30</v>
      </c>
      <c r="H5" s="5" t="s">
        <v>57</v>
      </c>
      <c r="I5" s="5" t="s">
        <v>21</v>
      </c>
      <c r="J5" s="5" t="s">
        <v>37</v>
      </c>
    </row>
    <row r="6" spans="1:13" ht="15.5" x14ac:dyDescent="0.3">
      <c r="A6" s="6">
        <v>3.1</v>
      </c>
      <c r="B6" s="71" t="s">
        <v>18</v>
      </c>
      <c r="C6" s="7" t="s">
        <v>60</v>
      </c>
      <c r="D6" s="7" t="s">
        <v>60</v>
      </c>
      <c r="E6" s="7" t="s">
        <v>60</v>
      </c>
      <c r="F6" s="9" t="s">
        <v>60</v>
      </c>
      <c r="G6" s="22" t="s">
        <v>60</v>
      </c>
      <c r="H6" s="23" t="s">
        <v>60</v>
      </c>
      <c r="I6" s="24" t="s">
        <v>60</v>
      </c>
      <c r="J6" s="25" t="s">
        <v>60</v>
      </c>
    </row>
    <row r="7" spans="1:13" ht="15.5" x14ac:dyDescent="0.3">
      <c r="A7" s="26">
        <v>3.2</v>
      </c>
      <c r="B7" s="71"/>
      <c r="C7" s="7">
        <v>9600</v>
      </c>
      <c r="D7" s="7">
        <v>5</v>
      </c>
      <c r="E7" s="7">
        <v>5</v>
      </c>
      <c r="F7" s="9">
        <v>1</v>
      </c>
      <c r="G7" s="10"/>
      <c r="H7" s="11"/>
      <c r="I7" s="12"/>
      <c r="J7" s="13">
        <f t="shared" ref="J7:J16" si="0">D7*E7*H7*F7*(IF(I7="A",0.9,IF(I7="B",0.94,IF(I7="C",0.98,1))))</f>
        <v>0</v>
      </c>
    </row>
    <row r="8" spans="1:13" ht="15.5" x14ac:dyDescent="0.3">
      <c r="A8" s="6">
        <v>3.3</v>
      </c>
      <c r="B8" s="71"/>
      <c r="C8" s="7">
        <v>11900</v>
      </c>
      <c r="D8" s="7">
        <v>5</v>
      </c>
      <c r="E8" s="7">
        <v>5</v>
      </c>
      <c r="F8" s="9">
        <v>1</v>
      </c>
      <c r="G8" s="10"/>
      <c r="H8" s="11"/>
      <c r="I8" s="12"/>
      <c r="J8" s="13">
        <f t="shared" si="0"/>
        <v>0</v>
      </c>
    </row>
    <row r="9" spans="1:13" ht="15.5" x14ac:dyDescent="0.3">
      <c r="A9" s="26">
        <v>3.4</v>
      </c>
      <c r="B9" s="71"/>
      <c r="C9" s="7">
        <v>19300</v>
      </c>
      <c r="D9" s="7">
        <v>5</v>
      </c>
      <c r="E9" s="7">
        <v>7</v>
      </c>
      <c r="F9" s="9">
        <v>1</v>
      </c>
      <c r="G9" s="10"/>
      <c r="H9" s="11"/>
      <c r="I9" s="12"/>
      <c r="J9" s="13">
        <f t="shared" si="0"/>
        <v>0</v>
      </c>
      <c r="L9" s="14"/>
    </row>
    <row r="10" spans="1:13" ht="15.5" x14ac:dyDescent="0.3">
      <c r="A10" s="6">
        <v>3.5</v>
      </c>
      <c r="B10" s="71"/>
      <c r="C10" s="7">
        <v>23500</v>
      </c>
      <c r="D10" s="7">
        <v>5</v>
      </c>
      <c r="E10" s="7">
        <v>5</v>
      </c>
      <c r="F10" s="9">
        <v>1</v>
      </c>
      <c r="G10" s="10"/>
      <c r="H10" s="11"/>
      <c r="I10" s="12"/>
      <c r="J10" s="13">
        <f t="shared" si="0"/>
        <v>0</v>
      </c>
    </row>
    <row r="11" spans="1:13" ht="15.5" x14ac:dyDescent="0.3">
      <c r="A11" s="26">
        <v>3.6</v>
      </c>
      <c r="B11" s="71"/>
      <c r="C11" s="7">
        <v>27300</v>
      </c>
      <c r="D11" s="7">
        <v>5</v>
      </c>
      <c r="E11" s="7">
        <v>2</v>
      </c>
      <c r="F11" s="9">
        <v>1</v>
      </c>
      <c r="G11" s="10"/>
      <c r="H11" s="11"/>
      <c r="I11" s="12"/>
      <c r="J11" s="13">
        <f t="shared" si="0"/>
        <v>0</v>
      </c>
    </row>
    <row r="12" spans="1:13" ht="15.5" x14ac:dyDescent="0.3">
      <c r="A12" s="6">
        <v>3.7</v>
      </c>
      <c r="B12" s="71"/>
      <c r="C12" s="7">
        <v>29600</v>
      </c>
      <c r="D12" s="7">
        <v>5</v>
      </c>
      <c r="E12" s="7">
        <v>2</v>
      </c>
      <c r="F12" s="9">
        <v>1</v>
      </c>
      <c r="G12" s="10"/>
      <c r="H12" s="11"/>
      <c r="I12" s="12"/>
      <c r="J12" s="13">
        <f t="shared" si="0"/>
        <v>0</v>
      </c>
    </row>
    <row r="13" spans="1:13" ht="47.25" customHeight="1" x14ac:dyDescent="0.3">
      <c r="A13" s="26">
        <v>3.8</v>
      </c>
      <c r="B13" s="72" t="s">
        <v>48</v>
      </c>
      <c r="C13" s="72"/>
      <c r="D13" s="7">
        <v>5</v>
      </c>
      <c r="E13" s="7">
        <v>26</v>
      </c>
      <c r="F13" s="9">
        <v>0.5</v>
      </c>
      <c r="G13" s="10"/>
      <c r="H13" s="11"/>
      <c r="I13" s="15"/>
      <c r="J13" s="13">
        <f t="shared" si="0"/>
        <v>0</v>
      </c>
    </row>
    <row r="14" spans="1:13" ht="66" customHeight="1" x14ac:dyDescent="0.3">
      <c r="A14" s="6">
        <v>3.9</v>
      </c>
      <c r="B14" s="62" t="s">
        <v>41</v>
      </c>
      <c r="C14" s="62"/>
      <c r="D14" s="7">
        <v>5</v>
      </c>
      <c r="E14" s="7">
        <v>26</v>
      </c>
      <c r="F14" s="9">
        <v>0.5</v>
      </c>
      <c r="G14" s="10"/>
      <c r="H14" s="11"/>
      <c r="I14" s="15"/>
      <c r="J14" s="13">
        <f t="shared" si="0"/>
        <v>0</v>
      </c>
      <c r="L14" s="14"/>
      <c r="M14" s="14"/>
    </row>
    <row r="15" spans="1:13" ht="57" customHeight="1" x14ac:dyDescent="0.3">
      <c r="A15" s="16">
        <v>3.11</v>
      </c>
      <c r="B15" s="62" t="s">
        <v>53</v>
      </c>
      <c r="C15" s="62"/>
      <c r="D15" s="7">
        <v>5</v>
      </c>
      <c r="E15" s="7">
        <v>1</v>
      </c>
      <c r="F15" s="9">
        <v>1</v>
      </c>
      <c r="G15" s="10"/>
      <c r="H15" s="11"/>
      <c r="I15" s="17"/>
      <c r="J15" s="13">
        <f t="shared" si="0"/>
        <v>0</v>
      </c>
    </row>
    <row r="16" spans="1:13" ht="54" customHeight="1" x14ac:dyDescent="0.3">
      <c r="A16" s="16">
        <v>3.12</v>
      </c>
      <c r="B16" s="62" t="s">
        <v>54</v>
      </c>
      <c r="C16" s="62"/>
      <c r="D16" s="7">
        <v>5</v>
      </c>
      <c r="E16" s="7">
        <v>1</v>
      </c>
      <c r="F16" s="9">
        <v>1</v>
      </c>
      <c r="G16" s="10"/>
      <c r="H16" s="11"/>
      <c r="I16" s="17"/>
      <c r="J16" s="13">
        <f t="shared" si="0"/>
        <v>0</v>
      </c>
    </row>
    <row r="17" spans="1:10" ht="15.5" x14ac:dyDescent="0.3">
      <c r="A17" s="77" t="s">
        <v>11</v>
      </c>
      <c r="B17" s="77"/>
      <c r="C17" s="77"/>
      <c r="D17" s="77"/>
      <c r="E17" s="77"/>
      <c r="F17" s="77"/>
      <c r="G17" s="77"/>
      <c r="H17" s="77"/>
      <c r="I17" s="18"/>
      <c r="J17" s="19">
        <f>SUM(J7:J16)</f>
        <v>0</v>
      </c>
    </row>
    <row r="19" spans="1:10" ht="15.5" x14ac:dyDescent="0.3">
      <c r="A19" s="74" t="s">
        <v>6</v>
      </c>
      <c r="B19" s="74"/>
      <c r="C19" s="74"/>
      <c r="D19" s="74"/>
      <c r="E19" s="74"/>
      <c r="F19" s="74"/>
      <c r="G19" s="74"/>
      <c r="H19" s="74"/>
      <c r="I19" s="27"/>
    </row>
    <row r="21" spans="1:10" ht="52.5" customHeight="1" x14ac:dyDescent="0.3">
      <c r="A21" s="28">
        <v>3.14</v>
      </c>
      <c r="B21" s="62" t="s">
        <v>61</v>
      </c>
      <c r="C21" s="62"/>
      <c r="D21" s="62"/>
      <c r="E21" s="62"/>
      <c r="F21" s="62"/>
      <c r="G21" s="62"/>
      <c r="H21" s="62"/>
      <c r="I21" s="62"/>
      <c r="J21" s="62"/>
    </row>
    <row r="22" spans="1:10" ht="15.75" customHeight="1" x14ac:dyDescent="0.3">
      <c r="A22" s="28">
        <v>3.15</v>
      </c>
      <c r="B22" s="62" t="s">
        <v>0</v>
      </c>
      <c r="C22" s="62"/>
      <c r="D22" s="62"/>
      <c r="E22" s="62"/>
      <c r="F22" s="62"/>
      <c r="G22" s="62"/>
      <c r="H22" s="62"/>
      <c r="I22" s="62"/>
      <c r="J22" s="62"/>
    </row>
    <row r="23" spans="1:10" ht="60.75" customHeight="1" x14ac:dyDescent="0.3">
      <c r="A23" s="28">
        <v>3.16</v>
      </c>
      <c r="B23" s="62" t="s">
        <v>1</v>
      </c>
      <c r="C23" s="62"/>
      <c r="D23" s="62"/>
      <c r="E23" s="62"/>
      <c r="F23" s="62"/>
      <c r="G23" s="62"/>
      <c r="H23" s="62"/>
      <c r="I23" s="62"/>
      <c r="J23" s="62"/>
    </row>
    <row r="24" spans="1:10" ht="29.25" customHeight="1" x14ac:dyDescent="0.3">
      <c r="A24" s="28">
        <v>3.17</v>
      </c>
      <c r="B24" s="62" t="s">
        <v>2</v>
      </c>
      <c r="C24" s="62"/>
      <c r="D24" s="62"/>
      <c r="E24" s="62"/>
      <c r="F24" s="62"/>
      <c r="G24" s="62"/>
      <c r="H24" s="62"/>
      <c r="I24" s="62"/>
      <c r="J24" s="62"/>
    </row>
    <row r="25" spans="1:10" ht="15.75" customHeight="1" x14ac:dyDescent="0.3">
      <c r="A25" s="28">
        <v>3.18</v>
      </c>
      <c r="B25" s="57" t="s">
        <v>60</v>
      </c>
      <c r="C25" s="58"/>
      <c r="D25" s="58"/>
      <c r="E25" s="58"/>
      <c r="F25" s="58"/>
      <c r="G25" s="58"/>
      <c r="H25" s="58"/>
      <c r="I25" s="58"/>
      <c r="J25" s="59"/>
    </row>
    <row r="26" spans="1:10" ht="15.75" customHeight="1" x14ac:dyDescent="0.3">
      <c r="A26" s="28">
        <v>3.19</v>
      </c>
      <c r="B26" s="62" t="s">
        <v>9</v>
      </c>
      <c r="C26" s="62"/>
      <c r="D26" s="62"/>
      <c r="E26" s="62"/>
      <c r="F26" s="62"/>
      <c r="G26" s="62"/>
      <c r="H26" s="62"/>
      <c r="I26" s="62"/>
      <c r="J26" s="62"/>
    </row>
    <row r="27" spans="1:10" ht="15.75" customHeight="1" x14ac:dyDescent="0.3">
      <c r="A27" s="28">
        <v>3.2</v>
      </c>
      <c r="B27" s="62" t="s">
        <v>4</v>
      </c>
      <c r="C27" s="62"/>
      <c r="D27" s="62"/>
      <c r="E27" s="62"/>
      <c r="F27" s="62"/>
      <c r="G27" s="62"/>
      <c r="H27" s="62"/>
      <c r="I27" s="62"/>
      <c r="J27" s="62"/>
    </row>
    <row r="28" spans="1:10" ht="15.75" customHeight="1" x14ac:dyDescent="0.3">
      <c r="A28" s="28">
        <v>3.21</v>
      </c>
      <c r="B28" s="62" t="s">
        <v>10</v>
      </c>
      <c r="C28" s="62"/>
      <c r="D28" s="62"/>
      <c r="E28" s="62"/>
      <c r="F28" s="62"/>
      <c r="G28" s="62"/>
      <c r="H28" s="62"/>
      <c r="I28" s="62"/>
      <c r="J28" s="62"/>
    </row>
    <row r="29" spans="1:10" ht="47.25" customHeight="1" x14ac:dyDescent="0.3">
      <c r="A29" s="16">
        <v>3.22</v>
      </c>
      <c r="B29" s="62" t="s">
        <v>58</v>
      </c>
      <c r="C29" s="62"/>
      <c r="D29" s="62"/>
      <c r="E29" s="62"/>
      <c r="F29" s="62"/>
      <c r="G29" s="62"/>
      <c r="H29" s="62"/>
      <c r="I29" s="62"/>
      <c r="J29" s="62"/>
    </row>
    <row r="30" spans="1:10" ht="54.75" customHeight="1" x14ac:dyDescent="0.3">
      <c r="A30" s="16">
        <v>3.23</v>
      </c>
      <c r="B30" s="69" t="s">
        <v>65</v>
      </c>
      <c r="C30" s="69"/>
      <c r="D30" s="69"/>
      <c r="E30" s="69"/>
      <c r="F30" s="69"/>
      <c r="G30" s="69"/>
      <c r="H30" s="69"/>
      <c r="I30" s="69"/>
      <c r="J30" s="69"/>
    </row>
  </sheetData>
  <sheetProtection algorithmName="SHA-512" hashValue="kHNp/n2n3eTtGL8WvM4nXm4+LLzRrUcP/rryayiHPEXuyt7vgNROV72jnSvL6crRA4vVBYl9fssvKzFffjf0YQ==" saltValue="/TtYsHxcc9kdOyn6JHJIlA==" spinCount="100000" sheet="1" objects="1" scenarios="1"/>
  <mergeCells count="19">
    <mergeCell ref="B6:B12"/>
    <mergeCell ref="B13:C13"/>
    <mergeCell ref="B14:C14"/>
    <mergeCell ref="A17:H17"/>
    <mergeCell ref="B15:C15"/>
    <mergeCell ref="B16:C16"/>
    <mergeCell ref="B30:J30"/>
    <mergeCell ref="A1:B1"/>
    <mergeCell ref="B29:J29"/>
    <mergeCell ref="B25:J25"/>
    <mergeCell ref="B26:J26"/>
    <mergeCell ref="B27:J27"/>
    <mergeCell ref="B28:J28"/>
    <mergeCell ref="B22:J22"/>
    <mergeCell ref="B23:J23"/>
    <mergeCell ref="B24:J24"/>
    <mergeCell ref="B21:J21"/>
    <mergeCell ref="A3:H3"/>
    <mergeCell ref="A19:H19"/>
  </mergeCells>
  <dataValidations count="1">
    <dataValidation type="list" allowBlank="1" showInputMessage="1" showErrorMessage="1" sqref="I6:I12">
      <formula1>ee</formula1>
    </dataValidation>
  </dataValidations>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rightToLeft="1" zoomScale="85" zoomScaleNormal="85" workbookViewId="0">
      <selection activeCell="B15" sqref="B15:C15"/>
    </sheetView>
  </sheetViews>
  <sheetFormatPr defaultColWidth="9" defaultRowHeight="15.5" x14ac:dyDescent="0.3"/>
  <cols>
    <col min="1" max="1" width="9" style="2"/>
    <col min="2" max="2" width="31.33203125" style="2" customWidth="1"/>
    <col min="3" max="3" width="21.25" style="2" customWidth="1"/>
    <col min="4" max="4" width="10.5" style="20" customWidth="1"/>
    <col min="5" max="6" width="18.25" style="20" customWidth="1"/>
    <col min="7" max="7" width="20" style="2" customWidth="1"/>
    <col min="8" max="8" width="19.5" style="2" customWidth="1"/>
    <col min="9" max="9" width="16.83203125" style="2" customWidth="1"/>
    <col min="10" max="10" width="18.25" style="2" customWidth="1"/>
    <col min="11" max="16384" width="9" style="2"/>
  </cols>
  <sheetData>
    <row r="1" spans="1:12" ht="20.25" customHeight="1" x14ac:dyDescent="0.3">
      <c r="A1" s="56" t="s">
        <v>52</v>
      </c>
      <c r="B1" s="56"/>
      <c r="C1" s="1"/>
      <c r="D1" s="2"/>
      <c r="E1" s="2"/>
      <c r="F1" s="2"/>
    </row>
    <row r="2" spans="1:12" ht="14" x14ac:dyDescent="0.3">
      <c r="D2" s="2"/>
      <c r="E2" s="2"/>
      <c r="F2" s="2"/>
    </row>
    <row r="3" spans="1:12" ht="18" x14ac:dyDescent="0.3">
      <c r="A3" s="73" t="s">
        <v>51</v>
      </c>
      <c r="B3" s="63"/>
      <c r="C3" s="63"/>
      <c r="D3" s="63"/>
      <c r="E3" s="63"/>
      <c r="F3" s="63"/>
      <c r="G3" s="63"/>
      <c r="H3" s="63"/>
    </row>
    <row r="4" spans="1:12" x14ac:dyDescent="0.3">
      <c r="A4" s="79"/>
      <c r="B4" s="79"/>
      <c r="C4" s="79"/>
      <c r="D4" s="79"/>
      <c r="E4" s="79"/>
      <c r="F4" s="79"/>
      <c r="G4" s="79"/>
      <c r="H4" s="79"/>
    </row>
    <row r="5" spans="1:12" ht="42" x14ac:dyDescent="0.3">
      <c r="A5" s="3"/>
      <c r="B5" s="3" t="s">
        <v>12</v>
      </c>
      <c r="C5" s="4" t="s">
        <v>31</v>
      </c>
      <c r="D5" s="4" t="s">
        <v>55</v>
      </c>
      <c r="E5" s="4" t="s">
        <v>45</v>
      </c>
      <c r="F5" s="4" t="s">
        <v>59</v>
      </c>
      <c r="G5" s="4" t="s">
        <v>30</v>
      </c>
      <c r="H5" s="5" t="s">
        <v>57</v>
      </c>
      <c r="I5" s="5" t="s">
        <v>21</v>
      </c>
      <c r="J5" s="5" t="s">
        <v>37</v>
      </c>
    </row>
    <row r="6" spans="1:12" ht="21.75" customHeight="1" x14ac:dyDescent="0.3">
      <c r="A6" s="6">
        <v>4.0999999999999996</v>
      </c>
      <c r="B6" s="71" t="s">
        <v>19</v>
      </c>
      <c r="C6" s="7">
        <v>32000</v>
      </c>
      <c r="D6" s="8">
        <v>5</v>
      </c>
      <c r="E6" s="7">
        <v>2</v>
      </c>
      <c r="F6" s="9">
        <v>1</v>
      </c>
      <c r="G6" s="10"/>
      <c r="H6" s="11"/>
      <c r="I6" s="12"/>
      <c r="J6" s="13">
        <f>D6*E6*H6*F6*(IF(I6="A",0.9,IF(I6="B",0.94,IF(I6="C",0.98,1))))</f>
        <v>0</v>
      </c>
    </row>
    <row r="7" spans="1:12" ht="21.75" customHeight="1" x14ac:dyDescent="0.3">
      <c r="A7" s="6">
        <v>4.2</v>
      </c>
      <c r="B7" s="71"/>
      <c r="C7" s="7">
        <v>34000</v>
      </c>
      <c r="D7" s="8">
        <v>5</v>
      </c>
      <c r="E7" s="7">
        <v>2</v>
      </c>
      <c r="F7" s="9">
        <v>1</v>
      </c>
      <c r="G7" s="10"/>
      <c r="H7" s="11"/>
      <c r="I7" s="12"/>
      <c r="J7" s="13">
        <f t="shared" ref="J7:J18" si="0">D7*E7*H7*F7*(IF(I7="A",0.9,IF(I7="B",0.94,IF(I7="C",0.98,1))))</f>
        <v>0</v>
      </c>
    </row>
    <row r="8" spans="1:12" ht="21.75" customHeight="1" x14ac:dyDescent="0.3">
      <c r="A8" s="6">
        <v>4.3</v>
      </c>
      <c r="B8" s="71"/>
      <c r="C8" s="7">
        <v>42500</v>
      </c>
      <c r="D8" s="8">
        <v>5</v>
      </c>
      <c r="E8" s="7">
        <v>2</v>
      </c>
      <c r="F8" s="9">
        <v>1</v>
      </c>
      <c r="G8" s="10"/>
      <c r="H8" s="11"/>
      <c r="I8" s="12"/>
      <c r="J8" s="13">
        <f t="shared" si="0"/>
        <v>0</v>
      </c>
    </row>
    <row r="9" spans="1:12" ht="21.75" customHeight="1" x14ac:dyDescent="0.3">
      <c r="A9" s="6">
        <v>4.4000000000000004</v>
      </c>
      <c r="B9" s="71"/>
      <c r="C9" s="7">
        <v>44300</v>
      </c>
      <c r="D9" s="8">
        <v>5</v>
      </c>
      <c r="E9" s="7">
        <v>4</v>
      </c>
      <c r="F9" s="9">
        <v>1</v>
      </c>
      <c r="G9" s="10"/>
      <c r="H9" s="11"/>
      <c r="I9" s="12"/>
      <c r="J9" s="13">
        <f t="shared" si="0"/>
        <v>0</v>
      </c>
    </row>
    <row r="10" spans="1:12" ht="18" customHeight="1" x14ac:dyDescent="0.3">
      <c r="A10" s="6">
        <v>4.5</v>
      </c>
      <c r="B10" s="71"/>
      <c r="C10" s="7">
        <v>52000</v>
      </c>
      <c r="D10" s="8">
        <v>5</v>
      </c>
      <c r="E10" s="7">
        <v>2</v>
      </c>
      <c r="F10" s="9">
        <v>1</v>
      </c>
      <c r="G10" s="10"/>
      <c r="H10" s="11"/>
      <c r="I10" s="12"/>
      <c r="J10" s="13">
        <f t="shared" si="0"/>
        <v>0</v>
      </c>
    </row>
    <row r="11" spans="1:12" x14ac:dyDescent="0.3">
      <c r="A11" s="6">
        <v>4.5999999999999996</v>
      </c>
      <c r="B11" s="71" t="s">
        <v>35</v>
      </c>
      <c r="C11" s="7">
        <v>23000</v>
      </c>
      <c r="D11" s="8">
        <v>5</v>
      </c>
      <c r="E11" s="7">
        <v>1</v>
      </c>
      <c r="F11" s="9">
        <v>1</v>
      </c>
      <c r="G11" s="10"/>
      <c r="H11" s="11"/>
      <c r="I11" s="12"/>
      <c r="J11" s="13">
        <f t="shared" si="0"/>
        <v>0</v>
      </c>
    </row>
    <row r="12" spans="1:12" ht="36.75" customHeight="1" x14ac:dyDescent="0.3">
      <c r="A12" s="6">
        <v>4.7</v>
      </c>
      <c r="B12" s="71"/>
      <c r="C12" s="7">
        <v>34000</v>
      </c>
      <c r="D12" s="8">
        <v>5</v>
      </c>
      <c r="E12" s="7">
        <v>3</v>
      </c>
      <c r="F12" s="9">
        <v>1</v>
      </c>
      <c r="G12" s="10"/>
      <c r="H12" s="11"/>
      <c r="I12" s="12"/>
      <c r="J12" s="13">
        <f t="shared" si="0"/>
        <v>0</v>
      </c>
      <c r="L12" s="14"/>
    </row>
    <row r="13" spans="1:12" ht="36.75" customHeight="1" x14ac:dyDescent="0.3">
      <c r="A13" s="6">
        <v>4.8</v>
      </c>
      <c r="B13" s="71"/>
      <c r="C13" s="7">
        <v>42500</v>
      </c>
      <c r="D13" s="8">
        <v>5</v>
      </c>
      <c r="E13" s="7">
        <v>1</v>
      </c>
      <c r="F13" s="9">
        <v>1</v>
      </c>
      <c r="G13" s="10"/>
      <c r="H13" s="11"/>
      <c r="I13" s="12"/>
      <c r="J13" s="13">
        <f t="shared" si="0"/>
        <v>0</v>
      </c>
      <c r="L13" s="14"/>
    </row>
    <row r="14" spans="1:12" ht="39" customHeight="1" x14ac:dyDescent="0.3">
      <c r="A14" s="6">
        <v>4.9000000000000004</v>
      </c>
      <c r="B14" s="72" t="s">
        <v>46</v>
      </c>
      <c r="C14" s="72"/>
      <c r="D14" s="8">
        <v>5</v>
      </c>
      <c r="E14" s="7">
        <v>12</v>
      </c>
      <c r="F14" s="9">
        <v>1</v>
      </c>
      <c r="G14" s="10"/>
      <c r="H14" s="11"/>
      <c r="I14" s="15"/>
      <c r="J14" s="13">
        <f t="shared" si="0"/>
        <v>0</v>
      </c>
    </row>
    <row r="15" spans="1:12" ht="49.5" customHeight="1" x14ac:dyDescent="0.3">
      <c r="A15" s="16">
        <v>4.0999999999999996</v>
      </c>
      <c r="B15" s="72" t="s">
        <v>47</v>
      </c>
      <c r="C15" s="72"/>
      <c r="D15" s="8">
        <v>5</v>
      </c>
      <c r="E15" s="7">
        <v>5</v>
      </c>
      <c r="F15" s="9">
        <v>1</v>
      </c>
      <c r="G15" s="10"/>
      <c r="H15" s="11"/>
      <c r="I15" s="15"/>
      <c r="J15" s="13">
        <f t="shared" si="0"/>
        <v>0</v>
      </c>
    </row>
    <row r="16" spans="1:12" ht="63" customHeight="1" x14ac:dyDescent="0.3">
      <c r="A16" s="16">
        <v>4.1100000000000003</v>
      </c>
      <c r="B16" s="62" t="s">
        <v>42</v>
      </c>
      <c r="C16" s="62"/>
      <c r="D16" s="8">
        <v>5</v>
      </c>
      <c r="E16" s="7">
        <v>17</v>
      </c>
      <c r="F16" s="9">
        <v>0.5</v>
      </c>
      <c r="G16" s="10"/>
      <c r="H16" s="11"/>
      <c r="I16" s="15"/>
      <c r="J16" s="13">
        <f t="shared" si="0"/>
        <v>0</v>
      </c>
    </row>
    <row r="17" spans="1:10" ht="37.5" customHeight="1" x14ac:dyDescent="0.3">
      <c r="A17" s="16">
        <v>4.13</v>
      </c>
      <c r="B17" s="62" t="s">
        <v>53</v>
      </c>
      <c r="C17" s="62"/>
      <c r="D17" s="8">
        <v>5</v>
      </c>
      <c r="E17" s="7">
        <v>1</v>
      </c>
      <c r="F17" s="9">
        <v>1</v>
      </c>
      <c r="G17" s="10"/>
      <c r="H17" s="11"/>
      <c r="I17" s="17"/>
      <c r="J17" s="13">
        <f t="shared" si="0"/>
        <v>0</v>
      </c>
    </row>
    <row r="18" spans="1:10" ht="39" customHeight="1" x14ac:dyDescent="0.3">
      <c r="A18" s="6">
        <v>4.1399999999999997</v>
      </c>
      <c r="B18" s="62" t="s">
        <v>54</v>
      </c>
      <c r="C18" s="62"/>
      <c r="D18" s="8">
        <v>5</v>
      </c>
      <c r="E18" s="7">
        <v>1</v>
      </c>
      <c r="F18" s="9">
        <v>1</v>
      </c>
      <c r="G18" s="10"/>
      <c r="H18" s="11"/>
      <c r="I18" s="17"/>
      <c r="J18" s="13">
        <f t="shared" si="0"/>
        <v>0</v>
      </c>
    </row>
    <row r="19" spans="1:10" x14ac:dyDescent="0.3">
      <c r="A19" s="77" t="s">
        <v>11</v>
      </c>
      <c r="B19" s="77"/>
      <c r="C19" s="77"/>
      <c r="D19" s="77"/>
      <c r="E19" s="77"/>
      <c r="F19" s="77"/>
      <c r="G19" s="77"/>
      <c r="H19" s="77"/>
      <c r="I19" s="18"/>
      <c r="J19" s="19">
        <f>SUM(J6:J18)</f>
        <v>0</v>
      </c>
    </row>
    <row r="21" spans="1:10" x14ac:dyDescent="0.3">
      <c r="A21" s="74" t="s">
        <v>6</v>
      </c>
      <c r="B21" s="74"/>
      <c r="C21" s="74"/>
      <c r="D21" s="74"/>
      <c r="E21" s="74"/>
      <c r="F21" s="74"/>
      <c r="G21" s="74"/>
      <c r="H21" s="74"/>
      <c r="I21" s="74"/>
      <c r="J21" s="74"/>
    </row>
    <row r="22" spans="1:10" ht="78.75" customHeight="1" x14ac:dyDescent="0.3">
      <c r="A22" s="6">
        <v>4.1500000000000004</v>
      </c>
      <c r="B22" s="62" t="s">
        <v>56</v>
      </c>
      <c r="C22" s="62"/>
      <c r="D22" s="62"/>
      <c r="E22" s="62"/>
      <c r="F22" s="62"/>
      <c r="G22" s="62"/>
      <c r="H22" s="62"/>
      <c r="I22" s="62"/>
      <c r="J22" s="62"/>
    </row>
    <row r="23" spans="1:10" ht="34.5" customHeight="1" x14ac:dyDescent="0.3">
      <c r="A23" s="6">
        <v>4.16</v>
      </c>
      <c r="B23" s="62" t="s">
        <v>64</v>
      </c>
      <c r="C23" s="62"/>
      <c r="D23" s="62"/>
      <c r="E23" s="62"/>
      <c r="F23" s="62"/>
      <c r="G23" s="62"/>
      <c r="H23" s="62"/>
      <c r="I23" s="62"/>
      <c r="J23" s="62"/>
    </row>
    <row r="24" spans="1:10" x14ac:dyDescent="0.3">
      <c r="A24" s="6">
        <v>4.17</v>
      </c>
      <c r="B24" s="78" t="s">
        <v>20</v>
      </c>
      <c r="C24" s="62"/>
      <c r="D24" s="62"/>
      <c r="E24" s="62"/>
      <c r="F24" s="62"/>
      <c r="G24" s="62"/>
      <c r="H24" s="62"/>
      <c r="I24" s="62"/>
      <c r="J24" s="62"/>
    </row>
    <row r="25" spans="1:10" ht="31.5" customHeight="1" x14ac:dyDescent="0.3">
      <c r="A25" s="6">
        <v>4.18</v>
      </c>
      <c r="B25" s="78" t="s">
        <v>7</v>
      </c>
      <c r="C25" s="62"/>
      <c r="D25" s="62"/>
      <c r="E25" s="62"/>
      <c r="F25" s="62"/>
      <c r="G25" s="62"/>
      <c r="H25" s="62"/>
      <c r="I25" s="62"/>
      <c r="J25" s="62"/>
    </row>
    <row r="26" spans="1:10" ht="35.25" customHeight="1" x14ac:dyDescent="0.3">
      <c r="A26" s="6">
        <v>4.1900000000000004</v>
      </c>
      <c r="B26" s="78" t="s">
        <v>2</v>
      </c>
      <c r="C26" s="62"/>
      <c r="D26" s="62"/>
      <c r="E26" s="62"/>
      <c r="F26" s="62"/>
      <c r="G26" s="62"/>
      <c r="H26" s="62"/>
      <c r="I26" s="62"/>
      <c r="J26" s="62"/>
    </row>
    <row r="27" spans="1:10" ht="15.75" customHeight="1" x14ac:dyDescent="0.3">
      <c r="A27" s="6">
        <v>4.2</v>
      </c>
      <c r="B27" s="57" t="s">
        <v>60</v>
      </c>
      <c r="C27" s="58"/>
      <c r="D27" s="58"/>
      <c r="E27" s="58"/>
      <c r="F27" s="58"/>
      <c r="G27" s="58"/>
      <c r="H27" s="58"/>
      <c r="I27" s="58"/>
      <c r="J27" s="59"/>
    </row>
    <row r="28" spans="1:10" x14ac:dyDescent="0.3">
      <c r="A28" s="6">
        <v>4.21</v>
      </c>
      <c r="B28" s="78" t="s">
        <v>3</v>
      </c>
      <c r="C28" s="62"/>
      <c r="D28" s="62"/>
      <c r="E28" s="62"/>
      <c r="F28" s="62"/>
      <c r="G28" s="62"/>
      <c r="H28" s="62"/>
      <c r="I28" s="62"/>
      <c r="J28" s="62"/>
    </row>
    <row r="29" spans="1:10" x14ac:dyDescent="0.3">
      <c r="A29" s="6">
        <v>4.22</v>
      </c>
      <c r="B29" s="78" t="s">
        <v>4</v>
      </c>
      <c r="C29" s="62"/>
      <c r="D29" s="62"/>
      <c r="E29" s="62"/>
      <c r="F29" s="62"/>
      <c r="G29" s="62"/>
      <c r="H29" s="62"/>
      <c r="I29" s="62"/>
      <c r="J29" s="62"/>
    </row>
    <row r="30" spans="1:10" x14ac:dyDescent="0.3">
      <c r="A30" s="6">
        <v>4.2300000000000004</v>
      </c>
      <c r="B30" s="78" t="s">
        <v>5</v>
      </c>
      <c r="C30" s="62"/>
      <c r="D30" s="62"/>
      <c r="E30" s="62"/>
      <c r="F30" s="62"/>
      <c r="G30" s="62"/>
      <c r="H30" s="62"/>
      <c r="I30" s="62"/>
      <c r="J30" s="62"/>
    </row>
    <row r="31" spans="1:10" ht="49" customHeight="1" x14ac:dyDescent="0.3">
      <c r="A31" s="6">
        <v>4.24</v>
      </c>
      <c r="B31" s="62" t="s">
        <v>58</v>
      </c>
      <c r="C31" s="62"/>
      <c r="D31" s="62"/>
      <c r="E31" s="62"/>
      <c r="F31" s="62"/>
      <c r="G31" s="62"/>
      <c r="H31" s="62"/>
      <c r="I31" s="62"/>
      <c r="J31" s="62"/>
    </row>
    <row r="32" spans="1:10" hidden="1" x14ac:dyDescent="0.3"/>
    <row r="33" spans="1:10" ht="57" customHeight="1" x14ac:dyDescent="0.3">
      <c r="A33" s="6">
        <v>4.25</v>
      </c>
      <c r="B33" s="69" t="s">
        <v>65</v>
      </c>
      <c r="C33" s="69"/>
      <c r="D33" s="69"/>
      <c r="E33" s="69"/>
      <c r="F33" s="69"/>
      <c r="G33" s="69"/>
      <c r="H33" s="69"/>
      <c r="I33" s="69"/>
      <c r="J33" s="69"/>
    </row>
  </sheetData>
  <sheetProtection algorithmName="SHA-512" hashValue="3YEd1iEX5pjjyUJSXsfBe9LuC0irbQVVmCfLE2tcsCeLj8vnLVlkweyZRwOuhdlXV/DWODkqtfJH4+LJL/X56w==" saltValue="cjD9n99vnXDH01yiQKAiNQ==" spinCount="100000" sheet="1" objects="1" scenarios="1"/>
  <mergeCells count="23">
    <mergeCell ref="B33:J33"/>
    <mergeCell ref="B16:C16"/>
    <mergeCell ref="A19:H19"/>
    <mergeCell ref="B11:B13"/>
    <mergeCell ref="B15:C15"/>
    <mergeCell ref="B17:C17"/>
    <mergeCell ref="B18:C18"/>
    <mergeCell ref="A1:B1"/>
    <mergeCell ref="B31:J31"/>
    <mergeCell ref="B29:J29"/>
    <mergeCell ref="B30:J30"/>
    <mergeCell ref="B22:J22"/>
    <mergeCell ref="B24:J24"/>
    <mergeCell ref="B25:J25"/>
    <mergeCell ref="B26:J26"/>
    <mergeCell ref="B28:J28"/>
    <mergeCell ref="B27:J27"/>
    <mergeCell ref="A21:J21"/>
    <mergeCell ref="B23:J23"/>
    <mergeCell ref="A3:H3"/>
    <mergeCell ref="A4:H4"/>
    <mergeCell ref="B6:B10"/>
    <mergeCell ref="B14:C14"/>
  </mergeCells>
  <dataValidations count="1">
    <dataValidation type="list" allowBlank="1" showInputMessage="1" showErrorMessage="1" sqref="I6:I13">
      <formula1>ee</formula1>
    </dataValidation>
  </dataValidations>
  <pageMargins left="0.25" right="0.25" top="0.75" bottom="0.75" header="0.3" footer="0.3"/>
  <pageSetup paperSize="9" scale="83" orientation="landscape" r:id="rId1"/>
  <rowBreaks count="1" manualBreakCount="1">
    <brk id="2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r o p e r t i e s   x m l n s = " h t t p : / / w w w . i m a n a g e . c o m / w o r k / x m l s c h e m a " >  
     < d o c u m e n t i d > F r i e d m a n _ D M S ! 2 3 7 6 0 4 7 . 1 < / d o c u m e n t i d >  
     < s e n d e r i d > G U Y S H < / s e n d e r i d >  
     < s e n d e r e m a i l > G U Y S H @ F R I E D M A N . C O . I L < / s e n d e r e m a i l >  
     < l a s t m o d i f i e d > 2 0 2 3 - 0 2 - 0 6 T 1 4 : 2 2 : 2 5 . 0 0 0 0 0 0 0 + 0 2 : 0 0 < / l a s t m o d i f i e d >  
     < d a t a b a s e > F r i e d m a n _ D M S < / d a t a b a s e >  
 < / p r o p e r t i e s > 
</file>

<file path=customXml/item2.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5.xml>��< ? x m l   v e r s i o n = " 1 . 0 "   e n c o d i n g = " u t f - 1 6 " ? > < p r o p e r t i e s   x m l n s = " h t t p : / / w w w . i m a n a g e . c o m / w o r k / x m l s c h e m a " >  
     < d o c u m e n t i d > F r i e d m a n _ D M S ! 2 4 0 2 0 0 9 . 1 < / d o c u m e n t i d >  
     < s e n d e r i d > G U Y S H < / s e n d e r i d >  
     < s e n d e r e m a i l > G U Y S H @ s f a . l a w < / s e n d e r e m a i l >  
     < l a s t m o d i f i e d > 2 0 2 3 - 0 3 - 1 6 T 1 3 : 2 5 : 5 8 . 0 0 0 0 0 0 0 + 0 2 : 0 0 < / l a s t m o d i f i e d >  
     < d a t a b a s e > F r i e d m a n _ D M S < / d a t a b a s e >  
 < / p r o p e r t i e s > 
</file>

<file path=customXml/itemProps1.xml><?xml version="1.0" encoding="utf-8"?>
<ds:datastoreItem xmlns:ds="http://schemas.openxmlformats.org/officeDocument/2006/customXml" ds:itemID="{E67911B4-EC49-4224-9CF1-D67210809286}">
  <ds:schemaRefs>
    <ds:schemaRef ds:uri="http://www.imanage.com/work/xmlschema"/>
  </ds:schemaRefs>
</ds:datastoreItem>
</file>

<file path=customXml/itemProps2.xml><?xml version="1.0" encoding="utf-8"?>
<ds:datastoreItem xmlns:ds="http://schemas.openxmlformats.org/officeDocument/2006/customXml" ds:itemID="{712734AB-FFAB-41AF-B22A-716F2FC7DC82}"/>
</file>

<file path=customXml/itemProps3.xml><?xml version="1.0" encoding="utf-8"?>
<ds:datastoreItem xmlns:ds="http://schemas.openxmlformats.org/officeDocument/2006/customXml" ds:itemID="{7BDC7D1F-20D1-4B27-BF56-19DBC38746F5}">
  <ds:schemaRefs>
    <ds:schemaRef ds:uri="http://schemas.microsoft.com/sharepoint/v3/contenttype/forms"/>
  </ds:schemaRefs>
</ds:datastoreItem>
</file>

<file path=customXml/itemProps4.xml><?xml version="1.0" encoding="utf-8"?>
<ds:datastoreItem xmlns:ds="http://schemas.openxmlformats.org/officeDocument/2006/customXml" ds:itemID="{BFF77E2F-CE44-43EA-A8DF-A5176D58D07D}">
  <ds:schemaRefs>
    <ds:schemaRef ds:uri="http://schemas.microsoft.com/sharepoint/v3"/>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terms/"/>
    <ds:schemaRef ds:uri="http://purl.org/dc/elements/1.1/"/>
  </ds:schemaRefs>
</ds:datastoreItem>
</file>

<file path=customXml/itemProps5.xml><?xml version="1.0" encoding="utf-8"?>
<ds:datastoreItem xmlns:ds="http://schemas.openxmlformats.org/officeDocument/2006/customXml" ds:itemID="{6DA089D8-E7BA-4F85-9371-7555C998CB2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3</vt:i4>
      </vt:variant>
    </vt:vector>
  </HeadingPairs>
  <TitlesOfParts>
    <vt:vector size="7" baseType="lpstr">
      <vt:lpstr>מזגן מפוצל עילי</vt:lpstr>
      <vt:lpstr>מערכות מיני מרכזי</vt:lpstr>
      <vt:lpstr>מזגני אינוורטר עיליים</vt:lpstr>
      <vt:lpstr>מזגני אינוורטר מיני מרכזיים</vt:lpstr>
      <vt:lpstr>e</vt:lpstr>
      <vt:lpstr>ee</vt:lpstr>
      <vt:lpstr>'מזגן מפוצל עילי'!WPrint_Area_W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הילה ברק</cp:lastModifiedBy>
  <cp:lastPrinted>2022-12-18T11:56:09Z</cp:lastPrinted>
  <dcterms:created xsi:type="dcterms:W3CDTF">2014-01-28T05:12:35Z</dcterms:created>
  <dcterms:modified xsi:type="dcterms:W3CDTF">2023-05-21T12:50:46Z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