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nensol\Desktop\"/>
    </mc:Choice>
  </mc:AlternateContent>
  <bookViews>
    <workbookView xWindow="0" yWindow="0" windowWidth="28800" windowHeight="14055" firstSheet="1" activeTab="1"/>
  </bookViews>
  <sheets>
    <sheet name="גיליון1" sheetId="1" state="hidden" r:id="rId1"/>
    <sheet name="גיליון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11" i="2"/>
  <c r="E10" i="2"/>
  <c r="E9" i="2"/>
  <c r="E8" i="2"/>
  <c r="E7" i="2"/>
  <c r="E12" i="2" l="1"/>
  <c r="E26" i="2" s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<sst xmlns="http://schemas.openxmlformats.org/spreadsheetml/2006/main" count="58" uniqueCount="42">
  <si>
    <r>
      <t>נספח ב'1</t>
    </r>
    <r>
      <rPr>
        <b/>
        <sz val="14"/>
        <rFont val="David"/>
        <family val="2"/>
      </rPr>
      <t xml:space="preserve">    </t>
    </r>
  </si>
  <si>
    <t>פניה לקבלת הצעות מס' 02/01/2022  - שירותים בתחום הנעת והוקרת עובדים עבור מחוז תל אביב –יפו של שירותי בריאות כללית</t>
  </si>
  <si>
    <t xml:space="preserve"> טבלת הצעת המחיר (כתב הכמויות) </t>
  </si>
  <si>
    <t xml:space="preserve">סעיף </t>
  </si>
  <si>
    <t>תאור (יחידות או משקל נטו)</t>
  </si>
  <si>
    <t xml:space="preserve">כמות שנתית </t>
  </si>
  <si>
    <t>מחיר יחידה בש"ח (ללא מע"מ)</t>
  </si>
  <si>
    <t>סה"כ  בש"ח (ללא מע"מ)</t>
  </si>
  <si>
    <t>הכמויות הן כמויות משוערת לשנה אחת</t>
  </si>
  <si>
    <t>קטגוריית ניהול מבצעי עובדים</t>
  </si>
  <si>
    <t>ניהול מבצע עובדים גדול</t>
  </si>
  <si>
    <t>ניהול מבצע עובדים סקטוריאלי</t>
  </si>
  <si>
    <t>ניהול יום מרתון</t>
  </si>
  <si>
    <t>פגישות - לפני/אמצע/סוף קפיטציה</t>
  </si>
  <si>
    <t xml:space="preserve">תקשורים </t>
  </si>
  <si>
    <t xml:space="preserve">סה"כ ניהול מבצעי עובדים </t>
  </si>
  <si>
    <t>קטגוריית הוקרות</t>
  </si>
  <si>
    <t>ארוחת בוקר ל- 10 אנשים</t>
  </si>
  <si>
    <t>מגש פירות ל- 10 אנשים</t>
  </si>
  <si>
    <t>מגש מתוקים ל- 10 אנשים</t>
  </si>
  <si>
    <r>
      <t xml:space="preserve">דמי הפקה/תפעול עבור חטיף לעובדים בשווי קמעונאי שנע בין 3 ל- 5 ש"ח </t>
    </r>
    <r>
      <rPr>
        <u/>
        <sz val="11"/>
        <color rgb="FFFF0000"/>
        <rFont val="Arial"/>
        <family val="2"/>
      </rPr>
      <t>דמי הפקה ליחידה</t>
    </r>
    <r>
      <rPr>
        <sz val="10"/>
        <rFont val="Arial"/>
        <family val="2"/>
      </rPr>
      <t xml:space="preserve"> </t>
    </r>
  </si>
  <si>
    <r>
      <t>דמי הפקה/תפעול עבור give away לעובדים בשווי קמעונאי שנע בין 4 ל- 10 ש"ח</t>
    </r>
    <r>
      <rPr>
        <sz val="10"/>
        <rFont val="Arial"/>
        <family val="2"/>
      </rPr>
      <t xml:space="preserve">  </t>
    </r>
    <r>
      <rPr>
        <u/>
        <sz val="11"/>
        <color rgb="FFFF0000"/>
        <rFont val="Arial"/>
        <family val="2"/>
      </rPr>
      <t>דמי הפקה ליחידה</t>
    </r>
  </si>
  <si>
    <r>
      <t xml:space="preserve">דמי הפקה/תפעול עבור פעילות חוויתית במחיר קמעונאי של כ- 150 ש"ח - </t>
    </r>
    <r>
      <rPr>
        <u/>
        <sz val="11"/>
        <color rgb="FFFF0000"/>
        <rFont val="Arial"/>
        <family val="2"/>
      </rPr>
      <t xml:space="preserve">דמי הפקה לפעילות לאדם </t>
    </r>
  </si>
  <si>
    <r>
      <t>דמי הפקה/תפעול עבור ארוחת ערב במסעדה איכותית בשווי קמעונאי של כ- 150ש"ח -</t>
    </r>
    <r>
      <rPr>
        <sz val="11"/>
        <color rgb="FFFF0000"/>
        <rFont val="Arial"/>
        <family val="2"/>
      </rPr>
      <t xml:space="preserve"> </t>
    </r>
    <r>
      <rPr>
        <u/>
        <sz val="11"/>
        <color rgb="FFFF0000"/>
        <rFont val="Arial"/>
        <family val="2"/>
      </rPr>
      <t>דמי הפקה לארוחה לאדם</t>
    </r>
    <r>
      <rPr>
        <sz val="11"/>
        <color rgb="FFFF0000"/>
        <rFont val="Arial"/>
        <family val="2"/>
      </rPr>
      <t xml:space="preserve"> </t>
    </r>
  </si>
  <si>
    <t xml:space="preserve">סה"כ הוקרות </t>
  </si>
  <si>
    <t xml:space="preserve">סה"כ בש"ח (ללא מע"מ) </t>
  </si>
  <si>
    <t>שם המציע: _______________________                     חתימה וחותמת: ________________________</t>
  </si>
  <si>
    <t xml:space="preserve">דמי הפקה/תפעול/משלוח עבור פעילות איכותית </t>
  </si>
  <si>
    <t>דמי הפקה/תפעול פעילות חווייתית</t>
  </si>
  <si>
    <t>חטיף לעובדים לחלוקה במסגרת מבצע - עלות לפריט</t>
  </si>
  <si>
    <t>דמי הפקה/תפעול/משלוח עבור חטיף לעובדים - עלות לפריט</t>
  </si>
  <si>
    <t>give away לצוותים - עלות לפריט</t>
  </si>
  <si>
    <t>דמי הפקה/תפעול/משלוח עבור give away לעובדים</t>
  </si>
  <si>
    <t>פגישות עם הספק - לפני/אמצע/סוף קפיטציה</t>
  </si>
  <si>
    <t>הכנת קונספט וניהול מבצע עובדים גדול</t>
  </si>
  <si>
    <t>הכנת קונספט וניהול מבצע עובדים סקטוריאלי</t>
  </si>
  <si>
    <t>תקשורים דיגיטלים ודפוס</t>
  </si>
  <si>
    <t>סדנאות/אירוע איכות שיווק ושירות - 70 איש לאירוע</t>
  </si>
  <si>
    <t>סדנאות/אירוע חווייתי לצוותים - 15 משתתפים לאירוע (סדנת בישול/חדר בריחה/סרט VIP)</t>
  </si>
  <si>
    <t>כמות ל18 חודשים</t>
  </si>
  <si>
    <t xml:space="preserve">הכמויות הן כמויות משוערת ל18 חודשים תק' המכרז </t>
  </si>
  <si>
    <r>
      <t>נספח ב'1</t>
    </r>
    <r>
      <rPr>
        <b/>
        <sz val="16"/>
        <rFont val="Arial"/>
        <family val="2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</si>
</sst>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_(&quot;₪&quot;* #,##0.00_);_(&quot;₪&quot;* \(#,##0.00\);_(&quot;₪&quot;* &quot;-&quot;??_);_(@_)"/>
  </numFmts>
  <fonts count="20" x14ac:knownFonts="1">
    <font>
      <sz val="11"/>
      <color theme="1"/>
      <name val="Arial"/>
      <family val="2"/>
      <charset val="177"/>
      <scheme val="minor"/>
    </font>
    <font>
      <b/>
      <u/>
      <sz val="14"/>
      <name val="David"/>
      <family val="2"/>
    </font>
    <font>
      <b/>
      <sz val="14"/>
      <name val="David"/>
      <family val="2"/>
    </font>
    <font>
      <b/>
      <u/>
      <sz val="14"/>
      <color theme="1"/>
      <name val="David"/>
      <family val="2"/>
    </font>
    <font>
      <b/>
      <sz val="11"/>
      <name val="David"/>
      <family val="2"/>
    </font>
    <font>
      <sz val="10"/>
      <name val="David"/>
      <family val="2"/>
    </font>
    <font>
      <b/>
      <sz val="10"/>
      <name val="David"/>
      <family val="2"/>
    </font>
    <font>
      <b/>
      <sz val="12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color rgb="FFFF000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  <charset val="177"/>
      <scheme val="minor"/>
    </font>
    <font>
      <b/>
      <sz val="16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u/>
      <sz val="16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08">
    <xf numFmtId="0" fontId="0" fillId="0" borderId="0" xfId="0"/>
    <xf numFmtId="49" fontId="4" fillId="0" borderId="1" xfId="0" applyNumberFormat="1" applyFont="1" applyBorder="1" applyAlignment="1">
      <alignment horizontal="center" vertical="top" readingOrder="2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44" fontId="4" fillId="0" borderId="2" xfId="1" applyFont="1" applyBorder="1" applyAlignment="1" applyProtection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/>
    </xf>
    <xf numFmtId="44" fontId="5" fillId="2" borderId="8" xfId="1" applyFont="1" applyFill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4" fontId="5" fillId="2" borderId="11" xfId="1" applyFont="1" applyFill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 readingOrder="2"/>
    </xf>
    <xf numFmtId="44" fontId="5" fillId="2" borderId="4" xfId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/>
    </xf>
    <xf numFmtId="44" fontId="5" fillId="3" borderId="16" xfId="1" applyFont="1" applyFill="1" applyBorder="1" applyAlignment="1" applyProtection="1">
      <alignment horizontal="center" vertical="center"/>
      <protection locked="0"/>
    </xf>
    <xf numFmtId="164" fontId="5" fillId="3" borderId="17" xfId="0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 applyProtection="1">
      <alignment horizontal="center" vertical="center"/>
      <protection locked="0"/>
    </xf>
    <xf numFmtId="164" fontId="5" fillId="3" borderId="1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 readingOrder="2"/>
    </xf>
    <xf numFmtId="44" fontId="15" fillId="0" borderId="2" xfId="1" applyFont="1" applyBorder="1" applyAlignment="1" applyProtection="1">
      <alignment horizontal="center" vertical="top" wrapText="1"/>
    </xf>
    <xf numFmtId="44" fontId="19" fillId="0" borderId="8" xfId="1" applyFont="1" applyFill="1" applyBorder="1" applyAlignment="1" applyProtection="1">
      <alignment horizontal="center" vertical="center"/>
      <protection locked="0"/>
    </xf>
    <xf numFmtId="44" fontId="19" fillId="0" borderId="11" xfId="1" applyFont="1" applyFill="1" applyBorder="1" applyAlignment="1" applyProtection="1">
      <alignment horizontal="center" vertical="center"/>
      <protection locked="0"/>
    </xf>
    <xf numFmtId="44" fontId="19" fillId="0" borderId="4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49" fontId="15" fillId="0" borderId="1" xfId="0" applyNumberFormat="1" applyFont="1" applyBorder="1" applyAlignment="1" applyProtection="1">
      <alignment horizontal="center" vertical="top" readingOrder="2"/>
    </xf>
    <xf numFmtId="49" fontId="15" fillId="0" borderId="2" xfId="0" applyNumberFormat="1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 vertical="top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right" vertical="center" wrapText="1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 wrapText="1" readingOrder="2"/>
    </xf>
    <xf numFmtId="0" fontId="19" fillId="0" borderId="8" xfId="0" applyFont="1" applyBorder="1" applyAlignment="1" applyProtection="1">
      <alignment horizontal="center" vertical="center"/>
    </xf>
    <xf numFmtId="164" fontId="19" fillId="0" borderId="9" xfId="0" applyNumberFormat="1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 wrapText="1" readingOrder="2"/>
    </xf>
    <xf numFmtId="0" fontId="19" fillId="0" borderId="14" xfId="0" applyFont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 wrapText="1" readingOrder="2"/>
    </xf>
    <xf numFmtId="0" fontId="19" fillId="3" borderId="16" xfId="0" applyFont="1" applyFill="1" applyBorder="1" applyAlignment="1" applyProtection="1">
      <alignment horizontal="center" vertical="center"/>
    </xf>
    <xf numFmtId="44" fontId="19" fillId="3" borderId="16" xfId="1" applyFont="1" applyFill="1" applyBorder="1" applyAlignment="1" applyProtection="1">
      <alignment horizontal="center" vertical="center"/>
    </xf>
    <xf numFmtId="164" fontId="19" fillId="3" borderId="17" xfId="0" applyNumberFormat="1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 wrapText="1" readingOrder="2"/>
    </xf>
    <xf numFmtId="0" fontId="19" fillId="0" borderId="2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3" fontId="19" fillId="0" borderId="22" xfId="0" applyNumberFormat="1" applyFont="1" applyBorder="1" applyAlignment="1" applyProtection="1">
      <alignment horizontal="center" vertical="center"/>
    </xf>
    <xf numFmtId="3" fontId="19" fillId="0" borderId="23" xfId="0" applyNumberFormat="1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44" fontId="19" fillId="3" borderId="2" xfId="1" applyFont="1" applyFill="1" applyBorder="1" applyAlignment="1" applyProtection="1">
      <alignment horizontal="center" vertical="center"/>
    </xf>
    <xf numFmtId="164" fontId="19" fillId="3" borderId="19" xfId="0" applyNumberFormat="1" applyFont="1" applyFill="1" applyBorder="1" applyAlignment="1" applyProtection="1">
      <alignment horizontal="center" vertical="center"/>
    </xf>
    <xf numFmtId="0" fontId="19" fillId="3" borderId="15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 wrapText="1" readingOrder="2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readingOrder="2"/>
      <protection locked="0"/>
    </xf>
    <xf numFmtId="49" fontId="1" fillId="0" borderId="0" xfId="0" applyNumberFormat="1" applyFont="1" applyAlignment="1" applyProtection="1">
      <alignment horizontal="center" vertical="center" wrapText="1" readingOrder="2"/>
      <protection locked="0"/>
    </xf>
    <xf numFmtId="0" fontId="3" fillId="0" borderId="18" xfId="0" applyFont="1" applyBorder="1" applyAlignment="1" applyProtection="1">
      <alignment horizontal="center" vertical="center" wrapText="1" readingOrder="2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center" vertical="center" readingOrder="2"/>
    </xf>
    <xf numFmtId="49" fontId="17" fillId="0" borderId="0" xfId="0" applyNumberFormat="1" applyFont="1" applyAlignment="1" applyProtection="1">
      <alignment horizontal="center" vertical="center" wrapText="1" readingOrder="2"/>
    </xf>
    <xf numFmtId="0" fontId="18" fillId="0" borderId="18" xfId="0" applyFont="1" applyBorder="1" applyAlignment="1" applyProtection="1">
      <alignment horizontal="center" vertical="center" wrapText="1" readingOrder="2"/>
    </xf>
    <xf numFmtId="0" fontId="15" fillId="3" borderId="15" xfId="0" applyFont="1" applyFill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16" fillId="3" borderId="16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rightToLeft="1" workbookViewId="0">
      <selection activeCell="G10" sqref="G10"/>
    </sheetView>
  </sheetViews>
  <sheetFormatPr defaultRowHeight="14.25" x14ac:dyDescent="0.2"/>
  <cols>
    <col min="5" max="5" width="25.75" customWidth="1"/>
  </cols>
  <sheetData>
    <row r="1" spans="1:5" ht="18.75" x14ac:dyDescent="0.2">
      <c r="A1" s="83" t="s">
        <v>0</v>
      </c>
      <c r="B1" s="83"/>
      <c r="C1" s="83"/>
      <c r="D1" s="83"/>
      <c r="E1" s="83"/>
    </row>
    <row r="2" spans="1:5" ht="18.75" x14ac:dyDescent="0.2">
      <c r="A2" s="84" t="s">
        <v>1</v>
      </c>
      <c r="B2" s="84"/>
      <c r="C2" s="84"/>
      <c r="D2" s="84"/>
      <c r="E2" s="84"/>
    </row>
    <row r="3" spans="1:5" ht="19.5" thickBot="1" x14ac:dyDescent="0.25">
      <c r="A3" s="85" t="s">
        <v>2</v>
      </c>
      <c r="B3" s="85"/>
      <c r="C3" s="85"/>
      <c r="D3" s="85"/>
      <c r="E3" s="85"/>
    </row>
    <row r="4" spans="1:5" ht="60.75" thickBot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</row>
    <row r="5" spans="1:5" ht="51.75" thickBot="1" x14ac:dyDescent="0.25">
      <c r="A5" s="5"/>
      <c r="B5" s="6"/>
      <c r="C5" s="7" t="s">
        <v>8</v>
      </c>
      <c r="D5" s="8"/>
      <c r="E5" s="9"/>
    </row>
    <row r="6" spans="1:5" ht="15.75" thickBot="1" x14ac:dyDescent="0.25">
      <c r="A6" s="86" t="s">
        <v>9</v>
      </c>
      <c r="B6" s="87"/>
      <c r="C6" s="87"/>
      <c r="D6" s="87"/>
      <c r="E6" s="88"/>
    </row>
    <row r="7" spans="1:5" ht="57.75" thickBot="1" x14ac:dyDescent="0.25">
      <c r="A7" s="10">
        <v>1</v>
      </c>
      <c r="B7" s="11" t="s">
        <v>10</v>
      </c>
      <c r="C7" s="12">
        <v>6</v>
      </c>
      <c r="D7" s="13">
        <v>6500</v>
      </c>
      <c r="E7" s="14">
        <f>D7*C7</f>
        <v>39000</v>
      </c>
    </row>
    <row r="8" spans="1:5" ht="57.75" thickBot="1" x14ac:dyDescent="0.25">
      <c r="A8" s="15">
        <v>2</v>
      </c>
      <c r="B8" s="11" t="s">
        <v>11</v>
      </c>
      <c r="C8" s="16">
        <v>6</v>
      </c>
      <c r="D8" s="17">
        <v>2500</v>
      </c>
      <c r="E8" s="18">
        <f t="shared" ref="E8:E20" si="0">D8*C8</f>
        <v>15000</v>
      </c>
    </row>
    <row r="9" spans="1:5" ht="29.25" thickBot="1" x14ac:dyDescent="0.25">
      <c r="A9" s="15">
        <v>3</v>
      </c>
      <c r="B9" s="11" t="s">
        <v>12</v>
      </c>
      <c r="C9" s="16">
        <v>12</v>
      </c>
      <c r="D9" s="17">
        <v>220</v>
      </c>
      <c r="E9" s="18">
        <f t="shared" si="0"/>
        <v>2640</v>
      </c>
    </row>
    <row r="10" spans="1:5" ht="57.75" thickBot="1" x14ac:dyDescent="0.25">
      <c r="A10" s="15">
        <v>4</v>
      </c>
      <c r="B10" s="11" t="s">
        <v>13</v>
      </c>
      <c r="C10" s="16">
        <v>24</v>
      </c>
      <c r="D10" s="17">
        <v>110</v>
      </c>
      <c r="E10" s="18">
        <f t="shared" si="0"/>
        <v>2640</v>
      </c>
    </row>
    <row r="11" spans="1:5" ht="15" thickBot="1" x14ac:dyDescent="0.25">
      <c r="A11" s="5">
        <v>5</v>
      </c>
      <c r="B11" s="19" t="s">
        <v>14</v>
      </c>
      <c r="C11" s="8">
        <v>36</v>
      </c>
      <c r="D11" s="20">
        <v>550</v>
      </c>
      <c r="E11" s="21">
        <f t="shared" si="0"/>
        <v>19800</v>
      </c>
    </row>
    <row r="12" spans="1:5" ht="60.75" thickBot="1" x14ac:dyDescent="0.25">
      <c r="A12" s="22"/>
      <c r="B12" s="23" t="s">
        <v>15</v>
      </c>
      <c r="C12" s="24"/>
      <c r="D12" s="25"/>
      <c r="E12" s="26">
        <f>SUM(E7:E11)</f>
        <v>79080</v>
      </c>
    </row>
    <row r="13" spans="1:5" ht="15.75" thickBot="1" x14ac:dyDescent="0.25">
      <c r="A13" s="86" t="s">
        <v>16</v>
      </c>
      <c r="B13" s="89"/>
      <c r="C13" s="89"/>
      <c r="D13" s="89"/>
      <c r="E13" s="90"/>
    </row>
    <row r="14" spans="1:5" ht="43.5" thickBot="1" x14ac:dyDescent="0.25">
      <c r="A14" s="10">
        <v>6</v>
      </c>
      <c r="B14" s="11" t="s">
        <v>17</v>
      </c>
      <c r="C14" s="12">
        <v>20</v>
      </c>
      <c r="D14" s="13">
        <v>550</v>
      </c>
      <c r="E14" s="14">
        <f t="shared" si="0"/>
        <v>11000</v>
      </c>
    </row>
    <row r="15" spans="1:5" ht="43.5" thickBot="1" x14ac:dyDescent="0.25">
      <c r="A15" s="15">
        <v>7</v>
      </c>
      <c r="B15" s="11" t="s">
        <v>18</v>
      </c>
      <c r="C15" s="16">
        <v>20</v>
      </c>
      <c r="D15" s="17">
        <v>380</v>
      </c>
      <c r="E15" s="18">
        <f t="shared" si="0"/>
        <v>7600</v>
      </c>
    </row>
    <row r="16" spans="1:5" ht="43.5" thickBot="1" x14ac:dyDescent="0.25">
      <c r="A16" s="15">
        <v>8</v>
      </c>
      <c r="B16" s="11" t="s">
        <v>19</v>
      </c>
      <c r="C16" s="16">
        <v>20</v>
      </c>
      <c r="D16" s="17">
        <v>380</v>
      </c>
      <c r="E16" s="18">
        <f t="shared" si="0"/>
        <v>7600</v>
      </c>
    </row>
    <row r="17" spans="1:5" ht="157.5" thickBot="1" x14ac:dyDescent="0.25">
      <c r="A17" s="15">
        <v>9</v>
      </c>
      <c r="B17" s="11" t="s">
        <v>20</v>
      </c>
      <c r="C17" s="27">
        <v>12000</v>
      </c>
      <c r="D17" s="17">
        <v>0.75</v>
      </c>
      <c r="E17" s="18">
        <f>D17*C17</f>
        <v>9000</v>
      </c>
    </row>
    <row r="18" spans="1:5" ht="186" thickBot="1" x14ac:dyDescent="0.25">
      <c r="A18" s="15">
        <v>10</v>
      </c>
      <c r="B18" s="11" t="s">
        <v>21</v>
      </c>
      <c r="C18" s="27">
        <v>12000</v>
      </c>
      <c r="D18" s="17">
        <v>1.75</v>
      </c>
      <c r="E18" s="18">
        <f t="shared" si="0"/>
        <v>21000</v>
      </c>
    </row>
    <row r="19" spans="1:5" ht="171.75" thickBot="1" x14ac:dyDescent="0.25">
      <c r="A19" s="5">
        <v>11</v>
      </c>
      <c r="B19" s="28" t="s">
        <v>22</v>
      </c>
      <c r="C19" s="8">
        <v>6</v>
      </c>
      <c r="D19" s="20">
        <v>25</v>
      </c>
      <c r="E19" s="21">
        <f>D19*C19</f>
        <v>150</v>
      </c>
    </row>
    <row r="20" spans="1:5" ht="200.25" thickBot="1" x14ac:dyDescent="0.25">
      <c r="A20" s="5">
        <v>12</v>
      </c>
      <c r="B20" s="29" t="s">
        <v>23</v>
      </c>
      <c r="C20" s="8">
        <v>12</v>
      </c>
      <c r="D20" s="20">
        <v>25</v>
      </c>
      <c r="E20" s="21">
        <f t="shared" si="0"/>
        <v>300</v>
      </c>
    </row>
    <row r="21" spans="1:5" ht="30.75" thickBot="1" x14ac:dyDescent="0.25">
      <c r="A21" s="30"/>
      <c r="B21" s="23" t="s">
        <v>24</v>
      </c>
      <c r="C21" s="31"/>
      <c r="D21" s="32"/>
      <c r="E21" s="33">
        <f>SUM(E14:E20)</f>
        <v>56650</v>
      </c>
    </row>
    <row r="22" spans="1:5" ht="60.75" thickBot="1" x14ac:dyDescent="0.25">
      <c r="A22" s="34"/>
      <c r="B22" s="35" t="s">
        <v>25</v>
      </c>
      <c r="C22" s="24"/>
      <c r="D22" s="25"/>
      <c r="E22" s="26">
        <f>E12+E21</f>
        <v>135730</v>
      </c>
    </row>
    <row r="23" spans="1:5" x14ac:dyDescent="0.2">
      <c r="A23" s="74" t="s">
        <v>26</v>
      </c>
      <c r="B23" s="75"/>
      <c r="C23" s="75"/>
      <c r="D23" s="75"/>
      <c r="E23" s="76"/>
    </row>
    <row r="24" spans="1:5" x14ac:dyDescent="0.2">
      <c r="A24" s="77"/>
      <c r="B24" s="78"/>
      <c r="C24" s="78"/>
      <c r="D24" s="78"/>
      <c r="E24" s="79"/>
    </row>
    <row r="25" spans="1:5" ht="15" thickBot="1" x14ac:dyDescent="0.25">
      <c r="A25" s="80"/>
      <c r="B25" s="81"/>
      <c r="C25" s="81"/>
      <c r="D25" s="81"/>
      <c r="E25" s="82"/>
    </row>
  </sheetData>
  <mergeCells count="6">
    <mergeCell ref="A23:E25"/>
    <mergeCell ref="A1:E1"/>
    <mergeCell ref="A2:E2"/>
    <mergeCell ref="A3:E3"/>
    <mergeCell ref="A6:E6"/>
    <mergeCell ref="A13:E1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abSelected="1" zoomScale="85" zoomScaleNormal="85" workbookViewId="0">
      <selection activeCell="D8" sqref="D8"/>
    </sheetView>
  </sheetViews>
  <sheetFormatPr defaultRowHeight="14.25" x14ac:dyDescent="0.2"/>
  <cols>
    <col min="1" max="1" width="9" style="40"/>
    <col min="2" max="2" width="51.75" style="40" customWidth="1"/>
    <col min="3" max="3" width="21.375" style="40" customWidth="1"/>
    <col min="4" max="4" width="23.625" style="40" customWidth="1"/>
    <col min="5" max="5" width="41.625" style="40" customWidth="1"/>
    <col min="6" max="16384" width="9" style="40"/>
  </cols>
  <sheetData>
    <row r="1" spans="1:5" ht="20.25" x14ac:dyDescent="0.2">
      <c r="A1" s="100" t="s">
        <v>41</v>
      </c>
      <c r="B1" s="100"/>
      <c r="C1" s="100"/>
      <c r="D1" s="100"/>
      <c r="E1" s="100"/>
    </row>
    <row r="2" spans="1:5" ht="20.25" x14ac:dyDescent="0.2">
      <c r="A2" s="101" t="s">
        <v>1</v>
      </c>
      <c r="B2" s="101"/>
      <c r="C2" s="101"/>
      <c r="D2" s="101"/>
      <c r="E2" s="101"/>
    </row>
    <row r="3" spans="1:5" ht="21" thickBot="1" x14ac:dyDescent="0.25">
      <c r="A3" s="102" t="s">
        <v>2</v>
      </c>
      <c r="B3" s="102"/>
      <c r="C3" s="102"/>
      <c r="D3" s="102"/>
      <c r="E3" s="102"/>
    </row>
    <row r="4" spans="1:5" ht="41.25" thickBot="1" x14ac:dyDescent="0.25">
      <c r="A4" s="41" t="s">
        <v>3</v>
      </c>
      <c r="B4" s="42" t="s">
        <v>4</v>
      </c>
      <c r="C4" s="43" t="s">
        <v>39</v>
      </c>
      <c r="D4" s="36" t="s">
        <v>6</v>
      </c>
      <c r="E4" s="36" t="s">
        <v>7</v>
      </c>
    </row>
    <row r="5" spans="1:5" ht="81.75" thickBot="1" x14ac:dyDescent="0.25">
      <c r="A5" s="44"/>
      <c r="B5" s="45"/>
      <c r="C5" s="46" t="s">
        <v>40</v>
      </c>
      <c r="D5" s="47"/>
      <c r="E5" s="48"/>
    </row>
    <row r="6" spans="1:5" ht="21" thickBot="1" x14ac:dyDescent="0.25">
      <c r="A6" s="103" t="s">
        <v>9</v>
      </c>
      <c r="B6" s="104"/>
      <c r="C6" s="104"/>
      <c r="D6" s="104"/>
      <c r="E6" s="105"/>
    </row>
    <row r="7" spans="1:5" ht="25.5" customHeight="1" thickBot="1" x14ac:dyDescent="0.25">
      <c r="A7" s="49">
        <v>1</v>
      </c>
      <c r="B7" s="50" t="s">
        <v>34</v>
      </c>
      <c r="C7" s="51">
        <v>8</v>
      </c>
      <c r="D7" s="37"/>
      <c r="E7" s="52">
        <f>D7*C7</f>
        <v>0</v>
      </c>
    </row>
    <row r="8" spans="1:5" ht="24.75" customHeight="1" thickBot="1" x14ac:dyDescent="0.25">
      <c r="A8" s="53">
        <v>2</v>
      </c>
      <c r="B8" s="50" t="s">
        <v>35</v>
      </c>
      <c r="C8" s="54">
        <v>8</v>
      </c>
      <c r="D8" s="38"/>
      <c r="E8" s="52">
        <f t="shared" ref="E8:E11" si="0">D8*C8</f>
        <v>0</v>
      </c>
    </row>
    <row r="9" spans="1:5" ht="32.25" customHeight="1" thickBot="1" x14ac:dyDescent="0.25">
      <c r="A9" s="53">
        <v>3</v>
      </c>
      <c r="B9" s="50" t="s">
        <v>12</v>
      </c>
      <c r="C9" s="54">
        <v>320</v>
      </c>
      <c r="D9" s="38"/>
      <c r="E9" s="52">
        <f t="shared" si="0"/>
        <v>0</v>
      </c>
    </row>
    <row r="10" spans="1:5" ht="22.5" customHeight="1" thickBot="1" x14ac:dyDescent="0.25">
      <c r="A10" s="53">
        <v>4</v>
      </c>
      <c r="B10" s="50" t="s">
        <v>33</v>
      </c>
      <c r="C10" s="54">
        <v>32</v>
      </c>
      <c r="D10" s="38"/>
      <c r="E10" s="52">
        <f t="shared" si="0"/>
        <v>0</v>
      </c>
    </row>
    <row r="11" spans="1:5" ht="42" customHeight="1" thickBot="1" x14ac:dyDescent="0.25">
      <c r="A11" s="44">
        <v>5</v>
      </c>
      <c r="B11" s="55" t="s">
        <v>36</v>
      </c>
      <c r="C11" s="47">
        <v>96</v>
      </c>
      <c r="D11" s="39"/>
      <c r="E11" s="52">
        <f t="shared" si="0"/>
        <v>0</v>
      </c>
    </row>
    <row r="12" spans="1:5" ht="21" thickBot="1" x14ac:dyDescent="0.25">
      <c r="A12" s="56"/>
      <c r="B12" s="57" t="s">
        <v>15</v>
      </c>
      <c r="C12" s="58"/>
      <c r="D12" s="59"/>
      <c r="E12" s="60">
        <f>SUM(E7:E11)</f>
        <v>0</v>
      </c>
    </row>
    <row r="13" spans="1:5" ht="21" thickBot="1" x14ac:dyDescent="0.25">
      <c r="A13" s="103" t="s">
        <v>16</v>
      </c>
      <c r="B13" s="106"/>
      <c r="C13" s="106"/>
      <c r="D13" s="106"/>
      <c r="E13" s="107"/>
    </row>
    <row r="14" spans="1:5" ht="17.25" customHeight="1" thickBot="1" x14ac:dyDescent="0.25">
      <c r="A14" s="61">
        <v>6</v>
      </c>
      <c r="B14" s="62" t="s">
        <v>17</v>
      </c>
      <c r="C14" s="63">
        <v>320</v>
      </c>
      <c r="D14" s="37"/>
      <c r="E14" s="52">
        <f t="shared" ref="E14:E24" si="1">D14*C14</f>
        <v>0</v>
      </c>
    </row>
    <row r="15" spans="1:5" ht="19.5" customHeight="1" thickBot="1" x14ac:dyDescent="0.25">
      <c r="A15" s="61">
        <v>7</v>
      </c>
      <c r="B15" s="62" t="s">
        <v>18</v>
      </c>
      <c r="C15" s="64">
        <v>320</v>
      </c>
      <c r="D15" s="38"/>
      <c r="E15" s="52">
        <f t="shared" si="1"/>
        <v>0</v>
      </c>
    </row>
    <row r="16" spans="1:5" ht="25.5" customHeight="1" thickBot="1" x14ac:dyDescent="0.25">
      <c r="A16" s="61">
        <v>8</v>
      </c>
      <c r="B16" s="62" t="s">
        <v>19</v>
      </c>
      <c r="C16" s="64">
        <v>320</v>
      </c>
      <c r="D16" s="38"/>
      <c r="E16" s="52">
        <f t="shared" si="1"/>
        <v>0</v>
      </c>
    </row>
    <row r="17" spans="1:5" ht="35.25" customHeight="1" thickBot="1" x14ac:dyDescent="0.25">
      <c r="A17" s="61">
        <v>9</v>
      </c>
      <c r="B17" s="62" t="s">
        <v>29</v>
      </c>
      <c r="C17" s="65">
        <v>3200</v>
      </c>
      <c r="D17" s="38"/>
      <c r="E17" s="52">
        <f t="shared" si="1"/>
        <v>0</v>
      </c>
    </row>
    <row r="18" spans="1:5" ht="41.25" thickBot="1" x14ac:dyDescent="0.25">
      <c r="A18" s="61">
        <v>10</v>
      </c>
      <c r="B18" s="62" t="s">
        <v>30</v>
      </c>
      <c r="C18" s="65">
        <v>3200</v>
      </c>
      <c r="D18" s="38"/>
      <c r="E18" s="52">
        <f t="shared" si="1"/>
        <v>0</v>
      </c>
    </row>
    <row r="19" spans="1:5" ht="21" thickBot="1" x14ac:dyDescent="0.25">
      <c r="A19" s="61">
        <v>11</v>
      </c>
      <c r="B19" s="62" t="s">
        <v>31</v>
      </c>
      <c r="C19" s="65">
        <v>3200</v>
      </c>
      <c r="D19" s="38"/>
      <c r="E19" s="52">
        <f t="shared" si="1"/>
        <v>0</v>
      </c>
    </row>
    <row r="20" spans="1:5" ht="41.25" thickBot="1" x14ac:dyDescent="0.25">
      <c r="A20" s="61">
        <v>12</v>
      </c>
      <c r="B20" s="62" t="s">
        <v>32</v>
      </c>
      <c r="C20" s="65">
        <v>3200</v>
      </c>
      <c r="D20" s="38"/>
      <c r="E20" s="52">
        <f t="shared" si="1"/>
        <v>0</v>
      </c>
    </row>
    <row r="21" spans="1:5" ht="37.5" customHeight="1" thickBot="1" x14ac:dyDescent="0.25">
      <c r="A21" s="61">
        <v>13</v>
      </c>
      <c r="B21" s="62" t="s">
        <v>37</v>
      </c>
      <c r="C21" s="66">
        <v>16</v>
      </c>
      <c r="D21" s="39"/>
      <c r="E21" s="52">
        <f t="shared" si="1"/>
        <v>0</v>
      </c>
    </row>
    <row r="22" spans="1:5" ht="43.5" customHeight="1" thickBot="1" x14ac:dyDescent="0.25">
      <c r="A22" s="61">
        <v>14</v>
      </c>
      <c r="B22" s="62" t="s">
        <v>38</v>
      </c>
      <c r="C22" s="66">
        <v>16</v>
      </c>
      <c r="D22" s="39"/>
      <c r="E22" s="52">
        <f t="shared" si="1"/>
        <v>0</v>
      </c>
    </row>
    <row r="23" spans="1:5" ht="38.25" customHeight="1" thickBot="1" x14ac:dyDescent="0.25">
      <c r="A23" s="61">
        <v>15</v>
      </c>
      <c r="B23" s="62" t="s">
        <v>27</v>
      </c>
      <c r="C23" s="67">
        <v>16</v>
      </c>
      <c r="D23" s="39"/>
      <c r="E23" s="52">
        <f t="shared" si="1"/>
        <v>0</v>
      </c>
    </row>
    <row r="24" spans="1:5" ht="47.25" customHeight="1" thickBot="1" x14ac:dyDescent="0.25">
      <c r="A24" s="61">
        <v>16</v>
      </c>
      <c r="B24" s="62" t="s">
        <v>28</v>
      </c>
      <c r="C24" s="67">
        <v>16</v>
      </c>
      <c r="D24" s="39"/>
      <c r="E24" s="52">
        <f t="shared" si="1"/>
        <v>0</v>
      </c>
    </row>
    <row r="25" spans="1:5" ht="21" thickBot="1" x14ac:dyDescent="0.25">
      <c r="A25" s="68"/>
      <c r="B25" s="57" t="s">
        <v>24</v>
      </c>
      <c r="C25" s="69"/>
      <c r="D25" s="70"/>
      <c r="E25" s="71">
        <f>SUM(E14:E24)</f>
        <v>0</v>
      </c>
    </row>
    <row r="26" spans="1:5" ht="21" thickBot="1" x14ac:dyDescent="0.25">
      <c r="A26" s="72"/>
      <c r="B26" s="73" t="s">
        <v>25</v>
      </c>
      <c r="C26" s="58"/>
      <c r="D26" s="59"/>
      <c r="E26" s="60">
        <f>E12+E25</f>
        <v>0</v>
      </c>
    </row>
    <row r="27" spans="1:5" x14ac:dyDescent="0.2">
      <c r="A27" s="91" t="s">
        <v>26</v>
      </c>
      <c r="B27" s="92"/>
      <c r="C27" s="92"/>
      <c r="D27" s="92"/>
      <c r="E27" s="93"/>
    </row>
    <row r="28" spans="1:5" x14ac:dyDescent="0.2">
      <c r="A28" s="94"/>
      <c r="B28" s="95"/>
      <c r="C28" s="95"/>
      <c r="D28" s="95"/>
      <c r="E28" s="96"/>
    </row>
    <row r="29" spans="1:5" ht="15" thickBot="1" x14ac:dyDescent="0.25">
      <c r="A29" s="97"/>
      <c r="B29" s="98"/>
      <c r="C29" s="98"/>
      <c r="D29" s="98"/>
      <c r="E29" s="99"/>
    </row>
  </sheetData>
  <sheetProtection algorithmName="SHA-512" hashValue="ZxiNEKv85VKi3M9t7kFvgoVUcmGi5fSRCjGffKKlszxQ0oTGwbAjJYmNolWFnYZPTqflStX8bK9vMkPYVvm8pg==" saltValue="5I5fOTNWpVsAFNODYTAd4w==" spinCount="100000" sheet="1" objects="1" scenarios="1"/>
  <mergeCells count="6">
    <mergeCell ref="A27:E29"/>
    <mergeCell ref="A1:E1"/>
    <mergeCell ref="A2:E2"/>
    <mergeCell ref="A3:E3"/>
    <mergeCell ref="A6:E6"/>
    <mergeCell ref="A13:E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382860-44C1-48EB-8201-E5F14423ABA2}"/>
</file>

<file path=customXml/itemProps2.xml><?xml version="1.0" encoding="utf-8"?>
<ds:datastoreItem xmlns:ds="http://schemas.openxmlformats.org/officeDocument/2006/customXml" ds:itemID="{10DD649E-76F2-4C3A-9121-85F044EE50D9}"/>
</file>

<file path=customXml/itemProps3.xml><?xml version="1.0" encoding="utf-8"?>
<ds:datastoreItem xmlns:ds="http://schemas.openxmlformats.org/officeDocument/2006/customXml" ds:itemID="{F5093340-0600-4293-BC39-D8570B610B63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רונן סולומון</dc:creator>
  <cp:keywords/>
  <dc:description/>
  <cp:lastModifiedBy>רונן סולומון</cp:lastModifiedBy>
  <dcterms:created xsi:type="dcterms:W3CDTF">2023-09-07T08:16:16Z</dcterms:created>
  <dcterms:modified xsi:type="dcterms:W3CDTF">2023-09-07T08:22:25Z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